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5"/>
  </bookViews>
  <sheets>
    <sheet name="qualificati_istruzione" sheetId="1" r:id="rId1"/>
    <sheet name="qualificati_fp" sheetId="2" r:id="rId2"/>
    <sheet name="liceo" sheetId="3" r:id="rId3"/>
    <sheet name="tecnico" sheetId="4" r:id="rId4"/>
    <sheet name="professionale" sheetId="5" r:id="rId5"/>
    <sheet name="riepilogo" sheetId="6" r:id="rId6"/>
  </sheets>
  <definedNames/>
  <calcPr fullCalcOnLoad="1"/>
</workbook>
</file>

<file path=xl/sharedStrings.xml><?xml version="1.0" encoding="utf-8"?>
<sst xmlns="http://schemas.openxmlformats.org/spreadsheetml/2006/main" count="189" uniqueCount="45">
  <si>
    <t>QUALIFICATI NEI PERCORSI DELL’ISTRUZIONE PROFESSIONALE</t>
  </si>
  <si>
    <t>Anno</t>
  </si>
  <si>
    <t>QUALIFICATI INTERNI F</t>
  </si>
  <si>
    <t>QUALIFICATI ESTERNI F</t>
  </si>
  <si>
    <t>QUALIFICATI INTERNI M</t>
  </si>
  <si>
    <t>QUALIFICATI ESTERNI M</t>
  </si>
  <si>
    <t>QUALIFICATI INTERNI T</t>
  </si>
  <si>
    <t>QUALIFICATI ESTERNI T</t>
  </si>
  <si>
    <t>2012-2013</t>
  </si>
  <si>
    <t>2011-2012</t>
  </si>
  <si>
    <t>2010-2011</t>
  </si>
  <si>
    <t>2009-2010</t>
  </si>
  <si>
    <t>2008-2009</t>
  </si>
  <si>
    <t>QUALIFICATI NEI PERCORSI DELLA FORMAZIONE PROFESSIONALE</t>
  </si>
  <si>
    <t>TOTALE</t>
  </si>
  <si>
    <t>FEMMINE</t>
  </si>
  <si>
    <t>MASCHI</t>
  </si>
  <si>
    <t>2020-2021</t>
  </si>
  <si>
    <t>2019-2020</t>
  </si>
  <si>
    <t>2018-2019</t>
  </si>
  <si>
    <t>2017-2018</t>
  </si>
  <si>
    <t>2016-2017</t>
  </si>
  <si>
    <t>2015-2016</t>
  </si>
  <si>
    <t>2014-2015</t>
  </si>
  <si>
    <t>2013-2014</t>
  </si>
  <si>
    <t>DIPLOMATI NEI PERCORSI DELL’ISTRUZIONE LICEALE</t>
  </si>
  <si>
    <t>DIPLOMATI INTERNI F</t>
  </si>
  <si>
    <t>DIPLOMATI ESTERNI F</t>
  </si>
  <si>
    <t>DIPLOMATI INTERNI M</t>
  </si>
  <si>
    <t>DIPLOMATI ESTERNI M</t>
  </si>
  <si>
    <t>DIPLOMATI INTERNI T</t>
  </si>
  <si>
    <t>DIPLOMATI ESTERNI T</t>
  </si>
  <si>
    <t>DIPLOMATI NEI PERCORSI DELL’ISTRUZIONE TECNICA</t>
  </si>
  <si>
    <t>DIPLOMATI NEI PERCORSI DELL’ISTRUZIONE PROFESSIONALE</t>
  </si>
  <si>
    <t>RIEPILOGO DEI TITOLI RILASCIATI DALL’ISTRUZIONE E DALLA FORMAZIONE PROFESSIONALE</t>
  </si>
  <si>
    <t>VALORI ASSOLUTI</t>
  </si>
  <si>
    <t>Totale Diplomi</t>
  </si>
  <si>
    <t>Totale Qualifiche</t>
  </si>
  <si>
    <t>Diplomi Liceo</t>
  </si>
  <si>
    <t>Diplomi Tecnico</t>
  </si>
  <si>
    <t>Diplomi Professionale</t>
  </si>
  <si>
    <t>Qualifiche Istruzione Professionale</t>
  </si>
  <si>
    <t>Qualifiche Formazione Professionale</t>
  </si>
  <si>
    <t>F + M</t>
  </si>
  <si>
    <t>VALORI PERCENTUALI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</si>
</sst>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0"/>
    <numFmt numFmtId="167" formatCode="General"/>
    <numFmt numFmtId="168" formatCode="0.00"/>
  </numFmts>
  <fonts count="7">
    <font>
      <sz val="10"/>
      <name val="Arial"/>
      <family val="0"/>
    </font>
    <font>
      <b/>
      <sz val="12"/>
      <color indexed="8"/>
      <name val="Arial"/>
      <family val="2"/>
    </font>
    <font>
      <b/>
      <sz val="8"/>
      <color indexed="9"/>
      <name val="Arial"/>
      <family val="2"/>
    </font>
    <font>
      <sz val="6"/>
      <color indexed="8"/>
      <name val="Arial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</fills>
  <borders count="2">
    <border>
      <left/>
      <right/>
      <top/>
      <bottom/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</cellStyleXfs>
  <cellXfs count="23">
    <xf numFmtId="164" fontId="0" fillId="0" borderId="0" xfId="0" applyAlignment="1">
      <alignment/>
    </xf>
    <xf numFmtId="164" fontId="1" fillId="2" borderId="1" xfId="0" applyFont="1" applyFill="1" applyBorder="1" applyAlignment="1">
      <alignment horizontal="left" vertical="center"/>
    </xf>
    <xf numFmtId="164" fontId="2" fillId="2" borderId="1" xfId="0" applyFont="1" applyFill="1" applyBorder="1" applyAlignment="1">
      <alignment horizontal="center" vertical="center"/>
    </xf>
    <xf numFmtId="164" fontId="3" fillId="2" borderId="0" xfId="0" applyFont="1" applyFill="1" applyAlignment="1">
      <alignment vertical="center"/>
    </xf>
    <xf numFmtId="164" fontId="4" fillId="2" borderId="1" xfId="0" applyFont="1" applyFill="1" applyBorder="1" applyAlignment="1">
      <alignment horizontal="left" vertical="center"/>
    </xf>
    <xf numFmtId="164" fontId="4" fillId="3" borderId="1" xfId="0" applyFont="1" applyFill="1" applyBorder="1" applyAlignment="1">
      <alignment horizontal="left" vertical="center"/>
    </xf>
    <xf numFmtId="164" fontId="2" fillId="3" borderId="1" xfId="0" applyFont="1" applyFill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left" vertical="center"/>
    </xf>
    <xf numFmtId="166" fontId="5" fillId="0" borderId="1" xfId="0" applyNumberFormat="1" applyFont="1" applyFill="1" applyBorder="1" applyAlignment="1">
      <alignment horizontal="center" vertical="center"/>
    </xf>
    <xf numFmtId="164" fontId="5" fillId="2" borderId="1" xfId="0" applyFont="1" applyFill="1" applyBorder="1" applyAlignment="1">
      <alignment horizontal="left" vertical="center"/>
    </xf>
    <xf numFmtId="166" fontId="5" fillId="2" borderId="1" xfId="0" applyNumberFormat="1" applyFont="1" applyFill="1" applyBorder="1" applyAlignment="1">
      <alignment horizontal="center" vertical="center"/>
    </xf>
    <xf numFmtId="164" fontId="3" fillId="2" borderId="0" xfId="0" applyFont="1" applyFill="1" applyAlignment="1">
      <alignment horizontal="left"/>
    </xf>
    <xf numFmtId="164" fontId="0" fillId="0" borderId="0" xfId="0" applyAlignment="1">
      <alignment horizontal="center"/>
    </xf>
    <xf numFmtId="164" fontId="3" fillId="0" borderId="0" xfId="0" applyFont="1" applyFill="1" applyAlignment="1">
      <alignment horizontal="left"/>
    </xf>
    <xf numFmtId="164" fontId="0" fillId="0" borderId="0" xfId="0" applyFont="1" applyBorder="1" applyAlignment="1">
      <alignment horizontal="center" vertical="center"/>
    </xf>
    <xf numFmtId="164" fontId="0" fillId="0" borderId="0" xfId="0" applyFont="1" applyAlignment="1">
      <alignment horizontal="center" vertical="center" wrapText="1"/>
    </xf>
    <xf numFmtId="164" fontId="0" fillId="0" borderId="0" xfId="0" applyBorder="1" applyAlignment="1">
      <alignment horizontal="center" vertical="center"/>
    </xf>
    <xf numFmtId="164" fontId="6" fillId="0" borderId="0" xfId="0" applyFont="1" applyAlignment="1">
      <alignment horizontal="center" vertical="center"/>
    </xf>
    <xf numFmtId="166" fontId="0" fillId="0" borderId="0" xfId="0" applyNumberFormat="1" applyAlignment="1">
      <alignment horizontal="center" vertical="center"/>
    </xf>
    <xf numFmtId="164" fontId="0" fillId="0" borderId="0" xfId="0" applyAlignment="1">
      <alignment vertical="center"/>
    </xf>
    <xf numFmtId="164" fontId="0" fillId="0" borderId="0" xfId="0" applyNumberFormat="1" applyAlignment="1">
      <alignment horizontal="center" vertical="center"/>
    </xf>
    <xf numFmtId="168" fontId="0" fillId="0" borderId="0" xfId="0" applyNumberFormat="1" applyAlignment="1">
      <alignment horizontal="center" vertical="center"/>
    </xf>
    <xf numFmtId="164" fontId="0" fillId="0" borderId="0" xfId="0" applyFont="1" applyAlignment="1">
      <alignment horizontal="center"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workbookViewId="0" topLeftCell="A1">
      <selection activeCell="A2" sqref="A2"/>
    </sheetView>
  </sheetViews>
  <sheetFormatPr defaultColWidth="9.140625" defaultRowHeight="12.75"/>
  <cols>
    <col min="1" max="1" width="14.7109375" style="0" customWidth="1"/>
    <col min="2" max="7" width="20.00390625" style="0" customWidth="1"/>
  </cols>
  <sheetData>
    <row r="1" spans="1:7" s="3" customFormat="1" ht="30.75" customHeight="1">
      <c r="A1" s="1" t="s">
        <v>0</v>
      </c>
      <c r="B1" s="2"/>
      <c r="C1" s="2"/>
      <c r="D1" s="2"/>
      <c r="E1" s="2"/>
      <c r="F1" s="2"/>
      <c r="G1" s="2"/>
    </row>
    <row r="2" spans="1:7" s="3" customFormat="1" ht="12.75" customHeight="1">
      <c r="A2" s="4"/>
      <c r="B2" s="2"/>
      <c r="C2" s="2"/>
      <c r="D2" s="2"/>
      <c r="E2" s="2"/>
      <c r="F2" s="2"/>
      <c r="G2" s="2"/>
    </row>
    <row r="3" spans="1:7" s="3" customFormat="1" ht="18" customHeight="1">
      <c r="A3" s="5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</row>
    <row r="4" spans="1:7" s="3" customFormat="1" ht="18" customHeight="1">
      <c r="A4" s="7" t="s">
        <v>8</v>
      </c>
      <c r="B4" s="8">
        <v>1213</v>
      </c>
      <c r="C4" s="8">
        <v>18</v>
      </c>
      <c r="D4" s="8">
        <v>1369</v>
      </c>
      <c r="E4" s="8">
        <v>120</v>
      </c>
      <c r="F4" s="8">
        <v>2582</v>
      </c>
      <c r="G4" s="8">
        <v>138</v>
      </c>
    </row>
    <row r="5" spans="1:7" s="3" customFormat="1" ht="18" customHeight="1">
      <c r="A5" s="7" t="s">
        <v>9</v>
      </c>
      <c r="B5" s="8">
        <v>1632</v>
      </c>
      <c r="C5" s="8">
        <v>45</v>
      </c>
      <c r="D5" s="8">
        <v>1639</v>
      </c>
      <c r="E5" s="8">
        <v>150</v>
      </c>
      <c r="F5" s="8">
        <v>3271</v>
      </c>
      <c r="G5" s="8">
        <v>195</v>
      </c>
    </row>
    <row r="6" spans="1:7" s="3" customFormat="1" ht="18" customHeight="1">
      <c r="A6" s="9" t="s">
        <v>10</v>
      </c>
      <c r="B6" s="10">
        <v>1638</v>
      </c>
      <c r="C6" s="10">
        <v>44</v>
      </c>
      <c r="D6" s="10">
        <v>1586</v>
      </c>
      <c r="E6" s="10">
        <v>138</v>
      </c>
      <c r="F6" s="10">
        <v>3224</v>
      </c>
      <c r="G6" s="10">
        <v>182</v>
      </c>
    </row>
    <row r="7" spans="1:7" s="3" customFormat="1" ht="18" customHeight="1">
      <c r="A7" s="9" t="s">
        <v>11</v>
      </c>
      <c r="B7" s="10">
        <v>1614</v>
      </c>
      <c r="C7" s="10">
        <v>46</v>
      </c>
      <c r="D7" s="10">
        <v>1556</v>
      </c>
      <c r="E7" s="10">
        <v>174</v>
      </c>
      <c r="F7" s="10">
        <v>3170</v>
      </c>
      <c r="G7" s="10">
        <v>220</v>
      </c>
    </row>
    <row r="8" spans="1:7" s="3" customFormat="1" ht="18" customHeight="1">
      <c r="A8" s="9" t="s">
        <v>12</v>
      </c>
      <c r="B8" s="10">
        <v>1526</v>
      </c>
      <c r="C8" s="10">
        <v>52</v>
      </c>
      <c r="D8" s="10">
        <v>1484</v>
      </c>
      <c r="E8" s="10">
        <v>129</v>
      </c>
      <c r="F8" s="10">
        <v>3010</v>
      </c>
      <c r="G8" s="10">
        <v>181</v>
      </c>
    </row>
    <row r="9" spans="1:7" ht="18" customHeight="1">
      <c r="A9" s="9"/>
      <c r="B9" s="10"/>
      <c r="C9" s="10"/>
      <c r="D9" s="10"/>
      <c r="E9" s="10"/>
      <c r="F9" s="10"/>
      <c r="G9" s="10"/>
    </row>
    <row r="10" spans="1:7" ht="18" customHeight="1">
      <c r="A10" s="9"/>
      <c r="B10" s="10"/>
      <c r="C10" s="10"/>
      <c r="D10" s="10"/>
      <c r="E10" s="10"/>
      <c r="F10" s="10"/>
      <c r="G10" s="10"/>
    </row>
    <row r="11" spans="1:7" ht="18" customHeight="1">
      <c r="A11" s="9"/>
      <c r="B11" s="10"/>
      <c r="C11" s="10"/>
      <c r="D11" s="10"/>
      <c r="E11" s="10"/>
      <c r="F11" s="10"/>
      <c r="G11" s="10"/>
    </row>
    <row r="12" spans="1:7" ht="18" customHeight="1">
      <c r="A12" s="9"/>
      <c r="B12" s="10"/>
      <c r="C12" s="10"/>
      <c r="D12" s="10"/>
      <c r="E12" s="10"/>
      <c r="F12" s="10"/>
      <c r="G12" s="10"/>
    </row>
    <row r="13" spans="1:7" ht="18" customHeight="1">
      <c r="A13" s="9"/>
      <c r="B13" s="10"/>
      <c r="C13" s="10"/>
      <c r="D13" s="10"/>
      <c r="E13" s="10"/>
      <c r="F13" s="10"/>
      <c r="G13" s="10"/>
    </row>
    <row r="14" spans="1:7" ht="18" customHeight="1">
      <c r="A14" s="9"/>
      <c r="B14" s="10"/>
      <c r="C14" s="10"/>
      <c r="D14" s="10"/>
      <c r="E14" s="10"/>
      <c r="F14" s="10"/>
      <c r="G14" s="10"/>
    </row>
    <row r="15" spans="1:7" ht="18" customHeight="1">
      <c r="A15" s="9"/>
      <c r="B15" s="10"/>
      <c r="C15" s="10"/>
      <c r="D15" s="10"/>
      <c r="E15" s="10"/>
      <c r="F15" s="10"/>
      <c r="G15" s="10"/>
    </row>
    <row r="16" spans="1:7" ht="18" customHeight="1">
      <c r="A16" s="9"/>
      <c r="B16" s="10"/>
      <c r="C16" s="10"/>
      <c r="D16" s="10"/>
      <c r="E16" s="10"/>
      <c r="F16" s="10"/>
      <c r="G16" s="10"/>
    </row>
    <row r="17" ht="18" customHeight="1"/>
    <row r="18" ht="18" customHeight="1"/>
    <row r="19" ht="18" customHeight="1"/>
    <row r="20" ht="18" customHeight="1"/>
  </sheetData>
  <sheetProtection selectLockedCells="1" selectUnlockedCells="1"/>
  <printOptions/>
  <pageMargins left="0.7840277777777778" right="0.7840277777777778" top="0.9805555555555555" bottom="0.980555555555555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7"/>
  <sheetViews>
    <sheetView workbookViewId="0" topLeftCell="A1">
      <selection activeCell="G8" sqref="G8"/>
    </sheetView>
  </sheetViews>
  <sheetFormatPr defaultColWidth="9.140625" defaultRowHeight="18" customHeight="1"/>
  <cols>
    <col min="1" max="16384" width="12.00390625" style="0" customWidth="1"/>
  </cols>
  <sheetData>
    <row r="1" spans="1:7" s="3" customFormat="1" ht="30.75" customHeight="1">
      <c r="A1" s="1" t="s">
        <v>13</v>
      </c>
      <c r="B1" s="2"/>
      <c r="C1" s="2"/>
      <c r="D1" s="2"/>
      <c r="E1" s="2"/>
      <c r="F1" s="2"/>
      <c r="G1" s="2"/>
    </row>
    <row r="2" spans="1:7" s="3" customFormat="1" ht="12.75" customHeight="1">
      <c r="A2" s="4"/>
      <c r="B2" s="2"/>
      <c r="C2" s="2"/>
      <c r="D2" s="2"/>
      <c r="E2" s="2"/>
      <c r="F2" s="2"/>
      <c r="G2" s="2"/>
    </row>
    <row r="3" spans="1:4" ht="18" customHeight="1">
      <c r="A3" s="5" t="s">
        <v>1</v>
      </c>
      <c r="B3" s="6" t="s">
        <v>14</v>
      </c>
      <c r="C3" s="6" t="s">
        <v>15</v>
      </c>
      <c r="D3" s="6" t="s">
        <v>16</v>
      </c>
    </row>
    <row r="4" spans="1:4" ht="18" customHeight="1">
      <c r="A4" s="7" t="s">
        <v>17</v>
      </c>
      <c r="B4" s="8">
        <f aca="true" t="shared" si="0" ref="B4:B16">C4+D4</f>
        <v>2696</v>
      </c>
      <c r="C4" s="8">
        <v>1121</v>
      </c>
      <c r="D4" s="8">
        <v>1575</v>
      </c>
    </row>
    <row r="5" spans="1:4" ht="18" customHeight="1">
      <c r="A5" s="7" t="s">
        <v>18</v>
      </c>
      <c r="B5" s="8">
        <f t="shared" si="0"/>
        <v>2736</v>
      </c>
      <c r="C5" s="8">
        <v>1130</v>
      </c>
      <c r="D5" s="8">
        <v>1606</v>
      </c>
    </row>
    <row r="6" spans="1:4" ht="18" customHeight="1">
      <c r="A6" s="7" t="s">
        <v>19</v>
      </c>
      <c r="B6" s="8">
        <f t="shared" si="0"/>
        <v>2089</v>
      </c>
      <c r="C6" s="8">
        <v>822</v>
      </c>
      <c r="D6" s="8">
        <v>1267</v>
      </c>
    </row>
    <row r="7" spans="1:4" ht="18" customHeight="1">
      <c r="A7" s="9" t="s">
        <v>20</v>
      </c>
      <c r="B7" s="10">
        <f t="shared" si="0"/>
        <v>2067</v>
      </c>
      <c r="C7" s="10">
        <v>806</v>
      </c>
      <c r="D7" s="10">
        <v>1261</v>
      </c>
    </row>
    <row r="8" spans="1:4" ht="18" customHeight="1">
      <c r="A8" s="9" t="s">
        <v>21</v>
      </c>
      <c r="B8" s="10">
        <f t="shared" si="0"/>
        <v>2085</v>
      </c>
      <c r="C8" s="10">
        <v>807</v>
      </c>
      <c r="D8" s="10">
        <v>1278</v>
      </c>
    </row>
    <row r="9" spans="1:4" ht="18" customHeight="1">
      <c r="A9" s="9" t="s">
        <v>22</v>
      </c>
      <c r="B9" s="10">
        <f t="shared" si="0"/>
        <v>2127</v>
      </c>
      <c r="C9" s="10">
        <v>831</v>
      </c>
      <c r="D9" s="10">
        <v>1296</v>
      </c>
    </row>
    <row r="10" spans="1:4" ht="18" customHeight="1">
      <c r="A10" s="9" t="s">
        <v>23</v>
      </c>
      <c r="B10" s="10">
        <f t="shared" si="0"/>
        <v>2132</v>
      </c>
      <c r="C10" s="10">
        <v>848</v>
      </c>
      <c r="D10" s="10">
        <v>1284</v>
      </c>
    </row>
    <row r="11" spans="1:4" ht="18" customHeight="1">
      <c r="A11" s="9" t="s">
        <v>24</v>
      </c>
      <c r="B11" s="10">
        <f t="shared" si="0"/>
        <v>2034</v>
      </c>
      <c r="C11" s="10">
        <v>820</v>
      </c>
      <c r="D11" s="10">
        <v>1214</v>
      </c>
    </row>
    <row r="12" spans="1:4" ht="18" customHeight="1">
      <c r="A12" s="9" t="s">
        <v>8</v>
      </c>
      <c r="B12" s="10">
        <f t="shared" si="0"/>
        <v>2002</v>
      </c>
      <c r="C12" s="10">
        <v>777</v>
      </c>
      <c r="D12" s="10">
        <v>1225</v>
      </c>
    </row>
    <row r="13" spans="1:4" ht="18" customHeight="1">
      <c r="A13" s="9" t="s">
        <v>9</v>
      </c>
      <c r="B13" s="10">
        <f t="shared" si="0"/>
        <v>1900</v>
      </c>
      <c r="C13" s="10">
        <v>720</v>
      </c>
      <c r="D13" s="10">
        <v>1180</v>
      </c>
    </row>
    <row r="14" spans="1:4" ht="18" customHeight="1">
      <c r="A14" s="9" t="s">
        <v>10</v>
      </c>
      <c r="B14" s="10">
        <f t="shared" si="0"/>
        <v>1868</v>
      </c>
      <c r="C14" s="10">
        <v>684</v>
      </c>
      <c r="D14" s="10">
        <v>1184</v>
      </c>
    </row>
    <row r="15" spans="1:4" ht="18" customHeight="1">
      <c r="A15" s="9" t="s">
        <v>11</v>
      </c>
      <c r="B15" s="10">
        <f t="shared" si="0"/>
        <v>1907</v>
      </c>
      <c r="C15" s="10">
        <v>704</v>
      </c>
      <c r="D15" s="10">
        <v>1203</v>
      </c>
    </row>
    <row r="16" spans="1:4" ht="18" customHeight="1">
      <c r="A16" s="9" t="s">
        <v>12</v>
      </c>
      <c r="B16" s="10">
        <f t="shared" si="0"/>
        <v>1859</v>
      </c>
      <c r="C16" s="10">
        <v>668</v>
      </c>
      <c r="D16" s="10">
        <v>1191</v>
      </c>
    </row>
    <row r="17" spans="1:4" ht="18" customHeight="1">
      <c r="A17" s="9"/>
      <c r="B17" s="10"/>
      <c r="C17" s="10"/>
      <c r="D17" s="10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6"/>
  <sheetViews>
    <sheetView workbookViewId="0" topLeftCell="A1">
      <selection activeCell="E4" sqref="E4"/>
    </sheetView>
  </sheetViews>
  <sheetFormatPr defaultColWidth="9.140625" defaultRowHeight="12.75"/>
  <cols>
    <col min="1" max="1" width="14.7109375" style="0" customWidth="1"/>
    <col min="2" max="7" width="20.00390625" style="0" customWidth="1"/>
  </cols>
  <sheetData>
    <row r="1" spans="1:7" s="3" customFormat="1" ht="30.75" customHeight="1">
      <c r="A1" s="1" t="s">
        <v>25</v>
      </c>
      <c r="B1" s="2"/>
      <c r="C1" s="2"/>
      <c r="D1" s="2"/>
      <c r="E1" s="2"/>
      <c r="F1" s="2"/>
      <c r="G1" s="2"/>
    </row>
    <row r="2" spans="1:7" s="3" customFormat="1" ht="12.75" customHeight="1">
      <c r="A2" s="4"/>
      <c r="B2" s="2"/>
      <c r="C2" s="2"/>
      <c r="D2" s="2"/>
      <c r="E2" s="2"/>
      <c r="F2" s="2"/>
      <c r="G2" s="2"/>
    </row>
    <row r="3" spans="1:7" s="3" customFormat="1" ht="18" customHeight="1">
      <c r="A3" s="5" t="s">
        <v>1</v>
      </c>
      <c r="B3" s="6" t="s">
        <v>26</v>
      </c>
      <c r="C3" s="6" t="s">
        <v>27</v>
      </c>
      <c r="D3" s="6" t="s">
        <v>28</v>
      </c>
      <c r="E3" s="6" t="s">
        <v>29</v>
      </c>
      <c r="F3" s="6" t="s">
        <v>30</v>
      </c>
      <c r="G3" s="6" t="s">
        <v>31</v>
      </c>
    </row>
    <row r="4" spans="1:7" s="3" customFormat="1" ht="18" customHeight="1">
      <c r="A4" s="7" t="s">
        <v>17</v>
      </c>
      <c r="B4" s="8">
        <v>5302</v>
      </c>
      <c r="C4" s="8">
        <v>28</v>
      </c>
      <c r="D4" s="8">
        <v>3308</v>
      </c>
      <c r="E4" s="8">
        <v>40</v>
      </c>
      <c r="F4" s="8">
        <v>8610</v>
      </c>
      <c r="G4" s="8">
        <v>68</v>
      </c>
    </row>
    <row r="5" spans="1:7" s="11" customFormat="1" ht="18" customHeight="1">
      <c r="A5" s="7" t="s">
        <v>18</v>
      </c>
      <c r="B5" s="8">
        <v>5051</v>
      </c>
      <c r="C5" s="8">
        <v>1</v>
      </c>
      <c r="D5" s="8">
        <v>3303</v>
      </c>
      <c r="E5" s="8">
        <v>5</v>
      </c>
      <c r="F5" s="8">
        <v>8354</v>
      </c>
      <c r="G5" s="8">
        <v>6</v>
      </c>
    </row>
    <row r="6" spans="1:7" s="3" customFormat="1" ht="18" customHeight="1">
      <c r="A6" s="9" t="s">
        <v>19</v>
      </c>
      <c r="B6" s="10">
        <v>5165</v>
      </c>
      <c r="C6" s="10">
        <v>37</v>
      </c>
      <c r="D6" s="10">
        <v>3206</v>
      </c>
      <c r="E6" s="10">
        <v>36</v>
      </c>
      <c r="F6" s="10">
        <v>8371</v>
      </c>
      <c r="G6" s="10">
        <v>73</v>
      </c>
    </row>
    <row r="7" spans="1:7" s="3" customFormat="1" ht="18" customHeight="1">
      <c r="A7" s="9" t="s">
        <v>20</v>
      </c>
      <c r="B7" s="10">
        <v>4845</v>
      </c>
      <c r="C7" s="10">
        <v>40</v>
      </c>
      <c r="D7" s="10">
        <v>3023</v>
      </c>
      <c r="E7" s="10">
        <v>27</v>
      </c>
      <c r="F7" s="10">
        <v>7868</v>
      </c>
      <c r="G7" s="10">
        <v>67</v>
      </c>
    </row>
    <row r="8" spans="1:7" s="3" customFormat="1" ht="18" customHeight="1">
      <c r="A8" s="9" t="s">
        <v>21</v>
      </c>
      <c r="B8" s="10">
        <v>4922</v>
      </c>
      <c r="C8" s="10">
        <v>45</v>
      </c>
      <c r="D8" s="10">
        <v>3180</v>
      </c>
      <c r="E8" s="10">
        <v>47</v>
      </c>
      <c r="F8" s="10">
        <v>8102</v>
      </c>
      <c r="G8" s="10">
        <v>92</v>
      </c>
    </row>
    <row r="9" spans="1:7" s="3" customFormat="1" ht="18" customHeight="1">
      <c r="A9" s="9" t="s">
        <v>22</v>
      </c>
      <c r="B9" s="10">
        <v>4981</v>
      </c>
      <c r="C9" s="10">
        <v>31</v>
      </c>
      <c r="D9" s="10">
        <v>3140</v>
      </c>
      <c r="E9" s="10">
        <v>43</v>
      </c>
      <c r="F9" s="10">
        <v>8121</v>
      </c>
      <c r="G9" s="10">
        <v>74</v>
      </c>
    </row>
    <row r="10" spans="1:7" s="3" customFormat="1" ht="18" customHeight="1">
      <c r="A10" s="9" t="s">
        <v>23</v>
      </c>
      <c r="B10" s="10">
        <v>4706</v>
      </c>
      <c r="C10" s="10">
        <v>34</v>
      </c>
      <c r="D10" s="10">
        <v>3099</v>
      </c>
      <c r="E10" s="10">
        <v>42</v>
      </c>
      <c r="F10" s="10">
        <v>7805</v>
      </c>
      <c r="G10" s="10">
        <v>76</v>
      </c>
    </row>
    <row r="11" spans="1:7" s="3" customFormat="1" ht="18" customHeight="1">
      <c r="A11" s="9" t="s">
        <v>24</v>
      </c>
      <c r="B11" s="10">
        <v>4359</v>
      </c>
      <c r="C11" s="10">
        <v>28</v>
      </c>
      <c r="D11" s="10">
        <v>2687</v>
      </c>
      <c r="E11" s="10">
        <v>37</v>
      </c>
      <c r="F11" s="10">
        <v>7046</v>
      </c>
      <c r="G11" s="10">
        <v>65</v>
      </c>
    </row>
    <row r="12" spans="1:7" s="3" customFormat="1" ht="18" customHeight="1">
      <c r="A12" s="9" t="s">
        <v>8</v>
      </c>
      <c r="B12" s="10">
        <v>4290</v>
      </c>
      <c r="C12" s="10">
        <v>28</v>
      </c>
      <c r="D12" s="10">
        <v>2763</v>
      </c>
      <c r="E12" s="10">
        <v>36</v>
      </c>
      <c r="F12" s="10">
        <v>7053</v>
      </c>
      <c r="G12" s="10">
        <v>64</v>
      </c>
    </row>
    <row r="13" spans="1:7" s="3" customFormat="1" ht="18" customHeight="1">
      <c r="A13" s="9" t="s">
        <v>9</v>
      </c>
      <c r="B13" s="10">
        <v>4382</v>
      </c>
      <c r="C13" s="10">
        <v>38</v>
      </c>
      <c r="D13" s="10">
        <v>2616</v>
      </c>
      <c r="E13" s="10">
        <v>42</v>
      </c>
      <c r="F13" s="10">
        <v>6998</v>
      </c>
      <c r="G13" s="10">
        <v>80</v>
      </c>
    </row>
    <row r="14" spans="1:7" s="3" customFormat="1" ht="18" customHeight="1">
      <c r="A14" s="9" t="s">
        <v>10</v>
      </c>
      <c r="B14" s="10">
        <v>4414</v>
      </c>
      <c r="C14" s="10">
        <v>36</v>
      </c>
      <c r="D14" s="10">
        <v>2745</v>
      </c>
      <c r="E14" s="10">
        <v>43</v>
      </c>
      <c r="F14" s="10">
        <v>7159</v>
      </c>
      <c r="G14" s="10">
        <v>79</v>
      </c>
    </row>
    <row r="15" spans="1:7" s="3" customFormat="1" ht="18" customHeight="1">
      <c r="A15" s="9" t="s">
        <v>11</v>
      </c>
      <c r="B15" s="10">
        <v>4330</v>
      </c>
      <c r="C15" s="10">
        <v>31</v>
      </c>
      <c r="D15" s="10">
        <v>2675</v>
      </c>
      <c r="E15" s="10">
        <v>28</v>
      </c>
      <c r="F15" s="10">
        <v>7005</v>
      </c>
      <c r="G15" s="10">
        <v>59</v>
      </c>
    </row>
    <row r="16" spans="1:7" ht="18" customHeight="1">
      <c r="A16" s="9" t="s">
        <v>12</v>
      </c>
      <c r="B16" s="10">
        <v>4237</v>
      </c>
      <c r="C16" s="10">
        <v>42</v>
      </c>
      <c r="D16" s="10">
        <v>2603</v>
      </c>
      <c r="E16" s="10">
        <v>48</v>
      </c>
      <c r="F16" s="10">
        <v>6840</v>
      </c>
      <c r="G16" s="10">
        <v>90</v>
      </c>
    </row>
    <row r="17" ht="18" customHeight="1"/>
    <row r="18" ht="18" customHeight="1"/>
    <row r="19" ht="18" customHeight="1"/>
    <row r="20" ht="18" customHeight="1"/>
  </sheetData>
  <sheetProtection selectLockedCells="1" selectUnlockedCells="1"/>
  <printOptions/>
  <pageMargins left="0.7840277777777778" right="0.7840277777777778" top="0.9805555555555555" bottom="0.980555555555555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6"/>
  <sheetViews>
    <sheetView workbookViewId="0" topLeftCell="A1">
      <selection activeCell="A2" sqref="A2"/>
    </sheetView>
  </sheetViews>
  <sheetFormatPr defaultColWidth="9.140625" defaultRowHeight="12.75"/>
  <cols>
    <col min="1" max="1" width="14.7109375" style="0" customWidth="1"/>
    <col min="2" max="7" width="20.28125" style="0" customWidth="1"/>
  </cols>
  <sheetData>
    <row r="1" spans="1:7" s="3" customFormat="1" ht="30.75" customHeight="1">
      <c r="A1" s="1" t="s">
        <v>32</v>
      </c>
      <c r="B1" s="2"/>
      <c r="C1" s="2"/>
      <c r="D1" s="2"/>
      <c r="E1" s="2"/>
      <c r="F1" s="2"/>
      <c r="G1" s="2"/>
    </row>
    <row r="2" spans="1:7" s="3" customFormat="1" ht="12.75" customHeight="1">
      <c r="A2" s="4"/>
      <c r="B2" s="2"/>
      <c r="C2" s="2"/>
      <c r="D2" s="2"/>
      <c r="E2" s="2"/>
      <c r="F2" s="2"/>
      <c r="G2" s="2"/>
    </row>
    <row r="3" spans="1:7" s="3" customFormat="1" ht="18" customHeight="1">
      <c r="A3" s="5" t="s">
        <v>1</v>
      </c>
      <c r="B3" s="6" t="s">
        <v>26</v>
      </c>
      <c r="C3" s="6" t="s">
        <v>27</v>
      </c>
      <c r="D3" s="6" t="s">
        <v>28</v>
      </c>
      <c r="E3" s="6" t="s">
        <v>29</v>
      </c>
      <c r="F3" s="6" t="s">
        <v>30</v>
      </c>
      <c r="G3" s="6" t="s">
        <v>31</v>
      </c>
    </row>
    <row r="4" spans="1:7" s="11" customFormat="1" ht="18" customHeight="1">
      <c r="A4" s="7" t="s">
        <v>17</v>
      </c>
      <c r="B4" s="8">
        <v>1739</v>
      </c>
      <c r="C4" s="8">
        <v>15</v>
      </c>
      <c r="D4" s="8">
        <v>3265</v>
      </c>
      <c r="E4" s="8">
        <v>50</v>
      </c>
      <c r="F4" s="8">
        <v>5004</v>
      </c>
      <c r="G4" s="8">
        <v>65</v>
      </c>
    </row>
    <row r="5" spans="1:7" s="11" customFormat="1" ht="18" customHeight="1">
      <c r="A5" s="7" t="s">
        <v>18</v>
      </c>
      <c r="B5" s="8">
        <v>1773</v>
      </c>
      <c r="C5" s="8">
        <v>0</v>
      </c>
      <c r="D5" s="8">
        <v>3258</v>
      </c>
      <c r="E5" s="8">
        <v>2</v>
      </c>
      <c r="F5" s="8">
        <v>5031</v>
      </c>
      <c r="G5" s="8">
        <v>2</v>
      </c>
    </row>
    <row r="6" spans="1:7" s="3" customFormat="1" ht="18" customHeight="1">
      <c r="A6" s="9" t="s">
        <v>19</v>
      </c>
      <c r="B6" s="10">
        <v>1684</v>
      </c>
      <c r="C6" s="10">
        <v>19</v>
      </c>
      <c r="D6" s="10">
        <v>3149</v>
      </c>
      <c r="E6" s="10">
        <v>35</v>
      </c>
      <c r="F6" s="10">
        <v>4833</v>
      </c>
      <c r="G6" s="10">
        <v>54</v>
      </c>
    </row>
    <row r="7" spans="1:7" s="3" customFormat="1" ht="18" customHeight="1">
      <c r="A7" s="9" t="s">
        <v>20</v>
      </c>
      <c r="B7" s="10">
        <v>1734</v>
      </c>
      <c r="C7" s="10">
        <v>8</v>
      </c>
      <c r="D7" s="10">
        <v>2877</v>
      </c>
      <c r="E7" s="10">
        <v>22</v>
      </c>
      <c r="F7" s="10">
        <v>4611</v>
      </c>
      <c r="G7" s="10">
        <v>30</v>
      </c>
    </row>
    <row r="8" spans="1:7" s="3" customFormat="1" ht="18" customHeight="1">
      <c r="A8" s="9" t="s">
        <v>21</v>
      </c>
      <c r="B8" s="10">
        <v>1567</v>
      </c>
      <c r="C8" s="10">
        <v>7</v>
      </c>
      <c r="D8" s="10">
        <v>2859</v>
      </c>
      <c r="E8" s="10">
        <v>37</v>
      </c>
      <c r="F8" s="10">
        <v>4426</v>
      </c>
      <c r="G8" s="10">
        <v>44</v>
      </c>
    </row>
    <row r="9" spans="1:7" s="3" customFormat="1" ht="18" customHeight="1">
      <c r="A9" s="9" t="s">
        <v>22</v>
      </c>
      <c r="B9" s="10">
        <v>1533</v>
      </c>
      <c r="C9" s="10">
        <v>9</v>
      </c>
      <c r="D9" s="10">
        <v>2772</v>
      </c>
      <c r="E9" s="10">
        <v>48</v>
      </c>
      <c r="F9" s="10">
        <v>4305</v>
      </c>
      <c r="G9" s="10">
        <v>57</v>
      </c>
    </row>
    <row r="10" spans="1:7" s="3" customFormat="1" ht="18" customHeight="1">
      <c r="A10" s="9" t="s">
        <v>23</v>
      </c>
      <c r="B10" s="10">
        <v>1414</v>
      </c>
      <c r="C10" s="10">
        <v>20</v>
      </c>
      <c r="D10" s="10">
        <v>2528</v>
      </c>
      <c r="E10" s="10">
        <v>76</v>
      </c>
      <c r="F10" s="10">
        <v>3942</v>
      </c>
      <c r="G10" s="10">
        <v>96</v>
      </c>
    </row>
    <row r="11" spans="1:7" s="3" customFormat="1" ht="18" customHeight="1">
      <c r="A11" s="9" t="s">
        <v>24</v>
      </c>
      <c r="B11" s="10">
        <v>1508</v>
      </c>
      <c r="C11" s="10">
        <v>27</v>
      </c>
      <c r="D11" s="10">
        <v>2847</v>
      </c>
      <c r="E11" s="10">
        <v>87</v>
      </c>
      <c r="F11" s="10">
        <v>4355</v>
      </c>
      <c r="G11" s="10">
        <v>114</v>
      </c>
    </row>
    <row r="12" spans="1:7" s="3" customFormat="1" ht="18" customHeight="1">
      <c r="A12" s="9" t="s">
        <v>8</v>
      </c>
      <c r="B12" s="10">
        <v>1529</v>
      </c>
      <c r="C12" s="10">
        <v>55</v>
      </c>
      <c r="D12" s="10">
        <v>2672</v>
      </c>
      <c r="E12" s="10">
        <v>101</v>
      </c>
      <c r="F12" s="10">
        <v>4201</v>
      </c>
      <c r="G12" s="10">
        <v>156</v>
      </c>
    </row>
    <row r="13" spans="1:7" s="3" customFormat="1" ht="18" customHeight="1">
      <c r="A13" s="9" t="s">
        <v>9</v>
      </c>
      <c r="B13" s="10">
        <v>1467</v>
      </c>
      <c r="C13" s="10">
        <v>29</v>
      </c>
      <c r="D13" s="10">
        <v>2472</v>
      </c>
      <c r="E13" s="10">
        <v>87</v>
      </c>
      <c r="F13" s="10">
        <v>3939</v>
      </c>
      <c r="G13" s="10">
        <v>116</v>
      </c>
    </row>
    <row r="14" spans="1:7" s="3" customFormat="1" ht="18" customHeight="1">
      <c r="A14" s="9" t="s">
        <v>10</v>
      </c>
      <c r="B14" s="10">
        <v>1391</v>
      </c>
      <c r="C14" s="10">
        <v>43</v>
      </c>
      <c r="D14" s="10">
        <v>2503</v>
      </c>
      <c r="E14" s="10">
        <v>70</v>
      </c>
      <c r="F14" s="10">
        <v>3894</v>
      </c>
      <c r="G14" s="10">
        <v>113</v>
      </c>
    </row>
    <row r="15" spans="1:7" s="3" customFormat="1" ht="18" customHeight="1">
      <c r="A15" s="9" t="s">
        <v>11</v>
      </c>
      <c r="B15" s="10">
        <v>1461</v>
      </c>
      <c r="C15" s="10">
        <v>30</v>
      </c>
      <c r="D15" s="10">
        <v>2508</v>
      </c>
      <c r="E15" s="10">
        <v>72</v>
      </c>
      <c r="F15" s="10">
        <v>3968</v>
      </c>
      <c r="G15" s="10">
        <v>102</v>
      </c>
    </row>
    <row r="16" spans="1:7" ht="18" customHeight="1">
      <c r="A16" s="9" t="s">
        <v>12</v>
      </c>
      <c r="B16" s="10">
        <v>1581</v>
      </c>
      <c r="C16" s="10">
        <v>72</v>
      </c>
      <c r="D16" s="10">
        <v>2607</v>
      </c>
      <c r="E16" s="10">
        <v>101</v>
      </c>
      <c r="F16" s="10">
        <v>4188</v>
      </c>
      <c r="G16" s="10">
        <v>173</v>
      </c>
    </row>
    <row r="17" ht="18" customHeight="1"/>
    <row r="18" ht="18" customHeight="1"/>
    <row r="19" ht="18" customHeight="1"/>
    <row r="20" ht="18" customHeight="1"/>
  </sheetData>
  <sheetProtection selectLockedCells="1" selectUnlockedCells="1"/>
  <printOptions/>
  <pageMargins left="0.7840277777777778" right="0.7840277777777778" top="0.9805555555555555" bottom="0.980555555555555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6"/>
  <sheetViews>
    <sheetView workbookViewId="0" topLeftCell="A1">
      <selection activeCell="A2" sqref="A2"/>
    </sheetView>
  </sheetViews>
  <sheetFormatPr defaultColWidth="9.140625" defaultRowHeight="12.75"/>
  <cols>
    <col min="1" max="1" width="14.7109375" style="0" customWidth="1"/>
    <col min="2" max="7" width="20.57421875" style="12" customWidth="1"/>
  </cols>
  <sheetData>
    <row r="1" spans="1:7" s="3" customFormat="1" ht="30.75" customHeight="1">
      <c r="A1" s="1" t="s">
        <v>33</v>
      </c>
      <c r="B1" s="2"/>
      <c r="C1" s="2"/>
      <c r="D1" s="2"/>
      <c r="E1" s="2"/>
      <c r="F1" s="2"/>
      <c r="G1" s="2"/>
    </row>
    <row r="2" spans="1:7" s="3" customFormat="1" ht="12.75" customHeight="1">
      <c r="A2" s="4"/>
      <c r="B2" s="2"/>
      <c r="C2" s="2"/>
      <c r="D2" s="2"/>
      <c r="E2" s="2"/>
      <c r="F2" s="2"/>
      <c r="G2" s="2"/>
    </row>
    <row r="3" spans="1:7" s="3" customFormat="1" ht="21" customHeight="1">
      <c r="A3" s="5" t="s">
        <v>1</v>
      </c>
      <c r="B3" s="6" t="s">
        <v>26</v>
      </c>
      <c r="C3" s="6" t="s">
        <v>27</v>
      </c>
      <c r="D3" s="6" t="s">
        <v>28</v>
      </c>
      <c r="E3" s="6" t="s">
        <v>29</v>
      </c>
      <c r="F3" s="6" t="s">
        <v>30</v>
      </c>
      <c r="G3" s="6" t="s">
        <v>31</v>
      </c>
    </row>
    <row r="4" spans="1:7" s="13" customFormat="1" ht="18" customHeight="1">
      <c r="A4" s="7" t="s">
        <v>17</v>
      </c>
      <c r="B4" s="8">
        <v>1554</v>
      </c>
      <c r="C4" s="8">
        <v>22</v>
      </c>
      <c r="D4" s="8">
        <v>1551</v>
      </c>
      <c r="E4" s="8">
        <v>15</v>
      </c>
      <c r="F4" s="8">
        <v>3105</v>
      </c>
      <c r="G4" s="8">
        <v>37</v>
      </c>
    </row>
    <row r="5" spans="1:7" s="13" customFormat="1" ht="18" customHeight="1">
      <c r="A5" s="7" t="s">
        <v>18</v>
      </c>
      <c r="B5" s="8">
        <v>1483</v>
      </c>
      <c r="C5" s="8">
        <v>0</v>
      </c>
      <c r="D5" s="8">
        <v>1667</v>
      </c>
      <c r="E5" s="8">
        <v>0</v>
      </c>
      <c r="F5" s="8">
        <v>3150</v>
      </c>
      <c r="G5" s="8">
        <v>0</v>
      </c>
    </row>
    <row r="6" spans="1:7" s="3" customFormat="1" ht="18" customHeight="1">
      <c r="A6" s="9" t="s">
        <v>19</v>
      </c>
      <c r="B6" s="10">
        <v>1449</v>
      </c>
      <c r="C6" s="10">
        <v>12</v>
      </c>
      <c r="D6" s="10">
        <v>1696</v>
      </c>
      <c r="E6" s="10">
        <v>20</v>
      </c>
      <c r="F6" s="10">
        <v>3145</v>
      </c>
      <c r="G6" s="10">
        <v>32</v>
      </c>
    </row>
    <row r="7" spans="1:7" s="3" customFormat="1" ht="18" customHeight="1">
      <c r="A7" s="9" t="s">
        <v>20</v>
      </c>
      <c r="B7" s="10">
        <v>1463</v>
      </c>
      <c r="C7" s="10">
        <v>13</v>
      </c>
      <c r="D7" s="10">
        <v>1572</v>
      </c>
      <c r="E7" s="10">
        <v>15</v>
      </c>
      <c r="F7" s="10">
        <v>3035</v>
      </c>
      <c r="G7" s="10">
        <v>28</v>
      </c>
    </row>
    <row r="8" spans="1:7" s="3" customFormat="1" ht="18" customHeight="1">
      <c r="A8" s="9" t="s">
        <v>21</v>
      </c>
      <c r="B8" s="10">
        <v>1346</v>
      </c>
      <c r="C8" s="10">
        <v>13</v>
      </c>
      <c r="D8" s="10">
        <v>1546</v>
      </c>
      <c r="E8" s="10">
        <v>18</v>
      </c>
      <c r="F8" s="10">
        <v>2892</v>
      </c>
      <c r="G8" s="10">
        <v>31</v>
      </c>
    </row>
    <row r="9" spans="1:7" s="3" customFormat="1" ht="18" customHeight="1">
      <c r="A9" s="9" t="s">
        <v>22</v>
      </c>
      <c r="B9" s="10">
        <v>1416</v>
      </c>
      <c r="C9" s="10">
        <v>15</v>
      </c>
      <c r="D9" s="10">
        <v>1428</v>
      </c>
      <c r="E9" s="10">
        <v>28</v>
      </c>
      <c r="F9" s="10">
        <v>2844</v>
      </c>
      <c r="G9" s="10">
        <v>43</v>
      </c>
    </row>
    <row r="10" spans="1:7" s="3" customFormat="1" ht="18" customHeight="1">
      <c r="A10" s="9" t="s">
        <v>23</v>
      </c>
      <c r="B10" s="10">
        <v>1232</v>
      </c>
      <c r="C10" s="10">
        <v>21</v>
      </c>
      <c r="D10" s="10">
        <v>1324</v>
      </c>
      <c r="E10" s="10">
        <v>14</v>
      </c>
      <c r="F10" s="10">
        <v>2556</v>
      </c>
      <c r="G10" s="10">
        <v>35</v>
      </c>
    </row>
    <row r="11" spans="1:7" s="3" customFormat="1" ht="18" customHeight="1">
      <c r="A11" s="9" t="s">
        <v>24</v>
      </c>
      <c r="B11" s="10">
        <v>1442</v>
      </c>
      <c r="C11" s="10">
        <v>14</v>
      </c>
      <c r="D11" s="10">
        <v>1282</v>
      </c>
      <c r="E11" s="10">
        <v>14</v>
      </c>
      <c r="F11" s="10">
        <v>2724</v>
      </c>
      <c r="G11" s="10">
        <v>28</v>
      </c>
    </row>
    <row r="12" spans="1:7" s="3" customFormat="1" ht="18" customHeight="1">
      <c r="A12" s="9" t="s">
        <v>8</v>
      </c>
      <c r="B12" s="10">
        <v>1404</v>
      </c>
      <c r="C12" s="10">
        <v>8</v>
      </c>
      <c r="D12" s="10">
        <v>1335</v>
      </c>
      <c r="E12" s="10">
        <v>18</v>
      </c>
      <c r="F12" s="10">
        <v>2739</v>
      </c>
      <c r="G12" s="10">
        <v>26</v>
      </c>
    </row>
    <row r="13" spans="1:7" s="3" customFormat="1" ht="18" customHeight="1">
      <c r="A13" s="9" t="s">
        <v>9</v>
      </c>
      <c r="B13" s="10">
        <v>1401</v>
      </c>
      <c r="C13" s="10">
        <v>4</v>
      </c>
      <c r="D13" s="10">
        <v>1303</v>
      </c>
      <c r="E13" s="10">
        <v>18</v>
      </c>
      <c r="F13" s="10">
        <v>2704</v>
      </c>
      <c r="G13" s="10">
        <v>22</v>
      </c>
    </row>
    <row r="14" spans="1:7" s="3" customFormat="1" ht="18" customHeight="1">
      <c r="A14" s="9" t="s">
        <v>10</v>
      </c>
      <c r="B14" s="10">
        <v>1282</v>
      </c>
      <c r="C14" s="10">
        <v>12</v>
      </c>
      <c r="D14" s="10">
        <v>1158</v>
      </c>
      <c r="E14" s="10">
        <v>22</v>
      </c>
      <c r="F14" s="10">
        <v>2440</v>
      </c>
      <c r="G14" s="10">
        <v>34</v>
      </c>
    </row>
    <row r="15" spans="1:7" s="3" customFormat="1" ht="18" customHeight="1">
      <c r="A15" s="9" t="s">
        <v>11</v>
      </c>
      <c r="B15" s="10">
        <v>1322</v>
      </c>
      <c r="C15" s="10">
        <v>5</v>
      </c>
      <c r="D15" s="10">
        <v>1141</v>
      </c>
      <c r="E15" s="10">
        <v>22</v>
      </c>
      <c r="F15" s="10">
        <v>2463</v>
      </c>
      <c r="G15" s="10">
        <v>27</v>
      </c>
    </row>
    <row r="16" spans="1:7" ht="18" customHeight="1">
      <c r="A16" s="9" t="s">
        <v>12</v>
      </c>
      <c r="B16" s="10">
        <v>1324</v>
      </c>
      <c r="C16" s="10">
        <v>12</v>
      </c>
      <c r="D16" s="10">
        <v>1201</v>
      </c>
      <c r="E16" s="10">
        <v>19</v>
      </c>
      <c r="F16" s="10">
        <v>2525</v>
      </c>
      <c r="G16" s="10">
        <v>31</v>
      </c>
    </row>
    <row r="17" ht="18" customHeight="1"/>
    <row r="18" ht="18" customHeight="1"/>
    <row r="19" ht="18" customHeight="1"/>
    <row r="20" ht="18" customHeight="1"/>
    <row r="21" ht="18" customHeight="1"/>
    <row r="22" ht="18" customHeight="1"/>
  </sheetData>
  <sheetProtection selectLockedCells="1" selectUnlockedCells="1"/>
  <printOptions/>
  <pageMargins left="0.7840277777777778" right="0.7840277777777778" top="0.9805555555555555" bottom="0.980555555555555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13"/>
  <sheetViews>
    <sheetView tabSelected="1" workbookViewId="0" topLeftCell="A1">
      <selection activeCell="H7" sqref="H7"/>
    </sheetView>
  </sheetViews>
  <sheetFormatPr defaultColWidth="9.140625" defaultRowHeight="12.75"/>
  <cols>
    <col min="2" max="2" width="17.57421875" style="0" customWidth="1"/>
    <col min="3" max="9" width="19.57421875" style="12" customWidth="1"/>
  </cols>
  <sheetData>
    <row r="1" spans="1:11" s="3" customFormat="1" ht="30.75" customHeight="1">
      <c r="A1" s="1" t="s">
        <v>34</v>
      </c>
      <c r="B1" s="2"/>
      <c r="C1" s="2"/>
      <c r="D1" s="2"/>
      <c r="E1" s="2"/>
      <c r="F1" s="2"/>
      <c r="G1" s="2"/>
      <c r="H1"/>
      <c r="I1"/>
      <c r="J1"/>
      <c r="K1"/>
    </row>
    <row r="2" spans="1:11" s="3" customFormat="1" ht="12.75" customHeight="1">
      <c r="A2" s="4"/>
      <c r="B2" s="2"/>
      <c r="C2" s="2"/>
      <c r="D2" s="2"/>
      <c r="E2" s="2"/>
      <c r="F2" s="2"/>
      <c r="G2" s="2"/>
      <c r="H2"/>
      <c r="I2"/>
      <c r="J2"/>
      <c r="K2"/>
    </row>
    <row r="3" spans="1:9" ht="35.25" customHeight="1">
      <c r="A3" s="14" t="s">
        <v>35</v>
      </c>
      <c r="B3" s="14"/>
      <c r="C3" s="15" t="s">
        <v>36</v>
      </c>
      <c r="D3" s="15" t="s">
        <v>37</v>
      </c>
      <c r="E3" s="15" t="s">
        <v>38</v>
      </c>
      <c r="F3" s="15" t="s">
        <v>39</v>
      </c>
      <c r="G3" s="15" t="s">
        <v>40</v>
      </c>
      <c r="H3" s="15" t="s">
        <v>41</v>
      </c>
      <c r="I3" s="15" t="s">
        <v>42</v>
      </c>
    </row>
    <row r="4" spans="1:9" ht="14.25">
      <c r="A4" s="16">
        <v>2021</v>
      </c>
      <c r="B4" s="17" t="s">
        <v>43</v>
      </c>
      <c r="C4" s="18">
        <f aca="true" t="shared" si="0" ref="C4:C6">E4+F4+G4</f>
        <v>16889</v>
      </c>
      <c r="D4" s="18">
        <f aca="true" t="shared" si="1" ref="D4:D6">H4+I4</f>
        <v>3676</v>
      </c>
      <c r="E4" s="18">
        <f>liceo!F4+liceo!G4</f>
        <v>8678</v>
      </c>
      <c r="F4" s="18">
        <f>tecnico!F4+tecnico!G4</f>
        <v>5069</v>
      </c>
      <c r="G4" s="18">
        <f>professionale!F4+professionale!G4</f>
        <v>3142</v>
      </c>
      <c r="H4" s="18">
        <f>H5+H6</f>
        <v>980</v>
      </c>
      <c r="I4" s="18">
        <f>I5+I6</f>
        <v>2696</v>
      </c>
    </row>
    <row r="5" spans="1:9" ht="14.25">
      <c r="A5" s="16"/>
      <c r="B5" s="17" t="s">
        <v>15</v>
      </c>
      <c r="C5" s="18">
        <f t="shared" si="0"/>
        <v>8660</v>
      </c>
      <c r="D5" s="18">
        <f t="shared" si="1"/>
        <v>1466</v>
      </c>
      <c r="E5" s="18">
        <f>liceo!B4+liceo!C4</f>
        <v>5330</v>
      </c>
      <c r="F5" s="18">
        <f>tecnico!B4+tecnico!C4</f>
        <v>1754</v>
      </c>
      <c r="G5" s="18">
        <f>professionale!B4+professionale!C4</f>
        <v>1576</v>
      </c>
      <c r="H5" s="18">
        <v>345</v>
      </c>
      <c r="I5" s="18">
        <f>qualificati_fp!C4</f>
        <v>1121</v>
      </c>
    </row>
    <row r="6" spans="1:9" ht="14.25">
      <c r="A6" s="16"/>
      <c r="B6" s="17" t="s">
        <v>16</v>
      </c>
      <c r="C6" s="18">
        <f t="shared" si="0"/>
        <v>8229</v>
      </c>
      <c r="D6" s="18">
        <f t="shared" si="1"/>
        <v>2210</v>
      </c>
      <c r="E6" s="18">
        <f>liceo!D4+liceo!E4</f>
        <v>3348</v>
      </c>
      <c r="F6" s="18">
        <f>tecnico!D4+tecnico!E4</f>
        <v>3315</v>
      </c>
      <c r="G6" s="18">
        <f>professionale!D4+professionale!E4</f>
        <v>1566</v>
      </c>
      <c r="H6" s="18">
        <v>635</v>
      </c>
      <c r="I6" s="18">
        <f>qualificati_fp!D4</f>
        <v>1575</v>
      </c>
    </row>
    <row r="7" spans="1:9" ht="14.25">
      <c r="A7" s="19"/>
      <c r="B7" s="17"/>
      <c r="C7" s="18"/>
      <c r="D7" s="18"/>
      <c r="E7" s="18"/>
      <c r="F7" s="18"/>
      <c r="G7" s="18"/>
      <c r="H7" s="18"/>
      <c r="I7" s="18"/>
    </row>
    <row r="8" spans="1:9" ht="14.25">
      <c r="A8" s="16">
        <v>2020</v>
      </c>
      <c r="B8" s="17" t="s">
        <v>43</v>
      </c>
      <c r="C8" s="18">
        <f aca="true" t="shared" si="2" ref="C8:C10">E8+F8+G8</f>
        <v>16543</v>
      </c>
      <c r="D8" s="18">
        <f aca="true" t="shared" si="3" ref="D8:D10">H8+I8</f>
        <v>3441</v>
      </c>
      <c r="E8" s="18">
        <f>liceo!F5+liceo!G5</f>
        <v>8360</v>
      </c>
      <c r="F8" s="18">
        <f>tecnico!F5+tecnico!G5</f>
        <v>5033</v>
      </c>
      <c r="G8" s="18">
        <f>professionale!F5+professionale!G5</f>
        <v>3150</v>
      </c>
      <c r="H8" s="18">
        <f>H9+H10</f>
        <v>705</v>
      </c>
      <c r="I8" s="18">
        <f>I9+I10</f>
        <v>2736</v>
      </c>
    </row>
    <row r="9" spans="1:9" ht="14.25">
      <c r="A9" s="16"/>
      <c r="B9" s="17" t="s">
        <v>15</v>
      </c>
      <c r="C9" s="18">
        <f t="shared" si="2"/>
        <v>8308</v>
      </c>
      <c r="D9" s="18">
        <f t="shared" si="3"/>
        <v>1363</v>
      </c>
      <c r="E9" s="18">
        <f>liceo!B5+liceo!C5</f>
        <v>5052</v>
      </c>
      <c r="F9" s="18">
        <f>tecnico!B5+tecnico!C5</f>
        <v>1773</v>
      </c>
      <c r="G9" s="18">
        <f>professionale!B5+professionale!C5</f>
        <v>1483</v>
      </c>
      <c r="H9" s="18">
        <v>233</v>
      </c>
      <c r="I9" s="20">
        <f>qualificati_fp!C5</f>
        <v>1130</v>
      </c>
    </row>
    <row r="10" spans="1:9" ht="14.25">
      <c r="A10" s="16"/>
      <c r="B10" s="17" t="s">
        <v>16</v>
      </c>
      <c r="C10" s="18">
        <f t="shared" si="2"/>
        <v>8235</v>
      </c>
      <c r="D10" s="18">
        <f t="shared" si="3"/>
        <v>2078</v>
      </c>
      <c r="E10" s="18">
        <f>liceo!D5+liceo!E5</f>
        <v>3308</v>
      </c>
      <c r="F10" s="18">
        <f>tecnico!D5+tecnico!E5</f>
        <v>3260</v>
      </c>
      <c r="G10" s="18">
        <f>professionale!D5+professionale!E5</f>
        <v>1667</v>
      </c>
      <c r="H10" s="18">
        <v>472</v>
      </c>
      <c r="I10" s="20">
        <f>qualificati_fp!D5</f>
        <v>1606</v>
      </c>
    </row>
    <row r="11" spans="1:9" ht="14.25">
      <c r="A11" s="19"/>
      <c r="B11" s="19"/>
      <c r="C11" s="20"/>
      <c r="D11" s="18"/>
      <c r="E11" s="20"/>
      <c r="F11" s="20"/>
      <c r="G11" s="20"/>
      <c r="H11" s="20"/>
      <c r="I11" s="20"/>
    </row>
    <row r="12" spans="1:9" ht="14.25">
      <c r="A12" s="16">
        <v>2019</v>
      </c>
      <c r="B12" s="17" t="s">
        <v>43</v>
      </c>
      <c r="C12" s="18">
        <f aca="true" t="shared" si="4" ref="C12:C14">E12+F12+G12</f>
        <v>16508</v>
      </c>
      <c r="D12" s="18">
        <f aca="true" t="shared" si="5" ref="D12:D14">H12+I12</f>
        <v>3020</v>
      </c>
      <c r="E12" s="18">
        <f>liceo!F6+liceo!G6</f>
        <v>8444</v>
      </c>
      <c r="F12" s="18">
        <f>tecnico!F6+tecnico!G6</f>
        <v>4887</v>
      </c>
      <c r="G12" s="18">
        <f>professionale!F6+professionale!G6</f>
        <v>3177</v>
      </c>
      <c r="H12" s="18">
        <v>931</v>
      </c>
      <c r="I12" s="20">
        <v>2089</v>
      </c>
    </row>
    <row r="13" spans="1:9" ht="14.25">
      <c r="A13" s="16"/>
      <c r="B13" s="17" t="s">
        <v>15</v>
      </c>
      <c r="C13" s="18">
        <f t="shared" si="4"/>
        <v>8366</v>
      </c>
      <c r="D13" s="18">
        <f t="shared" si="5"/>
        <v>1161</v>
      </c>
      <c r="E13" s="18">
        <f>liceo!B6+liceo!C6</f>
        <v>5202</v>
      </c>
      <c r="F13" s="18">
        <f>tecnico!B6+tecnico!C6</f>
        <v>1703</v>
      </c>
      <c r="G13" s="18">
        <f>professionale!B6+professionale!C6</f>
        <v>1461</v>
      </c>
      <c r="H13" s="18">
        <v>339</v>
      </c>
      <c r="I13" s="20">
        <f>qualificati_fp!C6</f>
        <v>822</v>
      </c>
    </row>
    <row r="14" spans="1:9" ht="14.25">
      <c r="A14" s="16"/>
      <c r="B14" s="17" t="s">
        <v>16</v>
      </c>
      <c r="C14" s="18">
        <f t="shared" si="4"/>
        <v>8142</v>
      </c>
      <c r="D14" s="18">
        <f t="shared" si="5"/>
        <v>1859</v>
      </c>
      <c r="E14" s="18">
        <f>liceo!D6+liceo!E6</f>
        <v>3242</v>
      </c>
      <c r="F14" s="18">
        <f>tecnico!D6+tecnico!E6</f>
        <v>3184</v>
      </c>
      <c r="G14" s="18">
        <f>professionale!D6+professionale!E6</f>
        <v>1716</v>
      </c>
      <c r="H14" s="18">
        <v>592</v>
      </c>
      <c r="I14" s="20">
        <f>qualificati_fp!D6</f>
        <v>1267</v>
      </c>
    </row>
    <row r="15" spans="1:9" ht="14.25">
      <c r="A15" s="19"/>
      <c r="B15" s="19"/>
      <c r="C15" s="20"/>
      <c r="D15" s="18"/>
      <c r="E15" s="20"/>
      <c r="F15" s="20"/>
      <c r="G15" s="20"/>
      <c r="H15" s="20"/>
      <c r="I15" s="20"/>
    </row>
    <row r="16" spans="1:9" ht="14.25">
      <c r="A16" s="16">
        <v>2018</v>
      </c>
      <c r="B16" s="17" t="s">
        <v>43</v>
      </c>
      <c r="C16" s="18">
        <f aca="true" t="shared" si="6" ref="C16:C18">E16+F16+G16</f>
        <v>15639</v>
      </c>
      <c r="D16" s="18">
        <f aca="true" t="shared" si="7" ref="D16:D18">H16+I16</f>
        <v>3025</v>
      </c>
      <c r="E16" s="18">
        <f>liceo!F7+liceo!G7</f>
        <v>7935</v>
      </c>
      <c r="F16" s="18">
        <f>tecnico!F7+tecnico!G7</f>
        <v>4641</v>
      </c>
      <c r="G16" s="18">
        <f>professionale!F7+professionale!G7</f>
        <v>3063</v>
      </c>
      <c r="H16" s="18">
        <v>958</v>
      </c>
      <c r="I16" s="20">
        <v>2067</v>
      </c>
    </row>
    <row r="17" spans="1:9" ht="14.25">
      <c r="A17" s="16"/>
      <c r="B17" s="17" t="s">
        <v>15</v>
      </c>
      <c r="C17" s="18">
        <f t="shared" si="6"/>
        <v>8103</v>
      </c>
      <c r="D17" s="18">
        <f t="shared" si="7"/>
        <v>1140</v>
      </c>
      <c r="E17" s="18">
        <f>liceo!B7+liceo!C7</f>
        <v>4885</v>
      </c>
      <c r="F17" s="18">
        <f>tecnico!B7+tecnico!C7</f>
        <v>1742</v>
      </c>
      <c r="G17" s="18">
        <f>professionale!B7+professionale!C7</f>
        <v>1476</v>
      </c>
      <c r="H17" s="18">
        <v>334</v>
      </c>
      <c r="I17" s="20">
        <f>qualificati_fp!C7</f>
        <v>806</v>
      </c>
    </row>
    <row r="18" spans="1:9" ht="14.25">
      <c r="A18" s="16"/>
      <c r="B18" s="17" t="s">
        <v>16</v>
      </c>
      <c r="C18" s="18">
        <f t="shared" si="6"/>
        <v>7536</v>
      </c>
      <c r="D18" s="18">
        <f t="shared" si="7"/>
        <v>1885</v>
      </c>
      <c r="E18" s="18">
        <f>liceo!D7+liceo!E7</f>
        <v>3050</v>
      </c>
      <c r="F18" s="18">
        <f>tecnico!D7+tecnico!E7</f>
        <v>2899</v>
      </c>
      <c r="G18" s="18">
        <f>professionale!D7+professionale!E7</f>
        <v>1587</v>
      </c>
      <c r="H18" s="18">
        <v>624</v>
      </c>
      <c r="I18" s="20">
        <f>qualificati_fp!D7</f>
        <v>1261</v>
      </c>
    </row>
    <row r="19" spans="1:9" ht="14.25">
      <c r="A19" s="19"/>
      <c r="B19" s="19"/>
      <c r="C19" s="20"/>
      <c r="D19" s="18"/>
      <c r="E19" s="20"/>
      <c r="F19" s="20"/>
      <c r="G19" s="20"/>
      <c r="H19" s="20"/>
      <c r="I19" s="20"/>
    </row>
    <row r="20" spans="1:9" ht="14.25">
      <c r="A20" s="16">
        <v>2017</v>
      </c>
      <c r="B20" s="17" t="s">
        <v>43</v>
      </c>
      <c r="C20" s="18">
        <f aca="true" t="shared" si="8" ref="C20:C22">E20+F20+G20</f>
        <v>15587</v>
      </c>
      <c r="D20" s="18">
        <f aca="true" t="shared" si="9" ref="D20:D22">H20+I20</f>
        <v>3084</v>
      </c>
      <c r="E20" s="18">
        <f>liceo!F8+liceo!G8</f>
        <v>8194</v>
      </c>
      <c r="F20" s="18">
        <f>tecnico!F8+tecnico!G8</f>
        <v>4470</v>
      </c>
      <c r="G20" s="18">
        <f>professionale!F8+professionale!G8</f>
        <v>2923</v>
      </c>
      <c r="H20" s="18">
        <v>999</v>
      </c>
      <c r="I20" s="20">
        <v>2085</v>
      </c>
    </row>
    <row r="21" spans="1:9" ht="14.25">
      <c r="A21" s="16"/>
      <c r="B21" s="17" t="s">
        <v>15</v>
      </c>
      <c r="C21" s="18">
        <f t="shared" si="8"/>
        <v>7900</v>
      </c>
      <c r="D21" s="18">
        <f t="shared" si="9"/>
        <v>1177</v>
      </c>
      <c r="E21" s="18">
        <f>liceo!B8+liceo!C8</f>
        <v>4967</v>
      </c>
      <c r="F21" s="18">
        <f>tecnico!B8+tecnico!C8</f>
        <v>1574</v>
      </c>
      <c r="G21" s="18">
        <f>professionale!B8+professionale!C8</f>
        <v>1359</v>
      </c>
      <c r="H21" s="18">
        <v>370</v>
      </c>
      <c r="I21" s="20">
        <f>qualificati_fp!C8</f>
        <v>807</v>
      </c>
    </row>
    <row r="22" spans="1:9" ht="14.25">
      <c r="A22" s="16"/>
      <c r="B22" s="17" t="s">
        <v>16</v>
      </c>
      <c r="C22" s="18">
        <f t="shared" si="8"/>
        <v>7687</v>
      </c>
      <c r="D22" s="18">
        <f t="shared" si="9"/>
        <v>1907</v>
      </c>
      <c r="E22" s="18">
        <f>liceo!D8+liceo!E8</f>
        <v>3227</v>
      </c>
      <c r="F22" s="18">
        <f>tecnico!D8+tecnico!E8</f>
        <v>2896</v>
      </c>
      <c r="G22" s="18">
        <f>professionale!D8+professionale!E8</f>
        <v>1564</v>
      </c>
      <c r="H22" s="18">
        <v>629</v>
      </c>
      <c r="I22" s="20">
        <f>qualificati_fp!D8</f>
        <v>1278</v>
      </c>
    </row>
    <row r="23" spans="1:9" ht="14.25">
      <c r="A23" s="19"/>
      <c r="B23" s="19"/>
      <c r="C23" s="20"/>
      <c r="D23" s="18"/>
      <c r="E23" s="20"/>
      <c r="F23" s="20"/>
      <c r="G23" s="20"/>
      <c r="H23" s="20"/>
      <c r="I23" s="20"/>
    </row>
    <row r="24" spans="1:9" ht="14.25">
      <c r="A24" s="16">
        <v>2016</v>
      </c>
      <c r="B24" s="17" t="s">
        <v>43</v>
      </c>
      <c r="C24" s="18">
        <f aca="true" t="shared" si="10" ref="C24:C26">E24+F24+G24</f>
        <v>15444</v>
      </c>
      <c r="D24" s="18">
        <f aca="true" t="shared" si="11" ref="D24:D26">H24+I24</f>
        <v>3170</v>
      </c>
      <c r="E24" s="18">
        <f>liceo!F9+liceo!G9</f>
        <v>8195</v>
      </c>
      <c r="F24" s="18">
        <f>tecnico!F9+tecnico!G9</f>
        <v>4362</v>
      </c>
      <c r="G24" s="18">
        <f>professionale!F9+professionale!G9</f>
        <v>2887</v>
      </c>
      <c r="H24" s="18">
        <v>1043</v>
      </c>
      <c r="I24" s="20">
        <v>2127</v>
      </c>
    </row>
    <row r="25" spans="1:9" ht="14.25">
      <c r="A25" s="16"/>
      <c r="B25" s="17" t="s">
        <v>15</v>
      </c>
      <c r="C25" s="18">
        <f t="shared" si="10"/>
        <v>7985</v>
      </c>
      <c r="D25" s="18">
        <f t="shared" si="11"/>
        <v>1214</v>
      </c>
      <c r="E25" s="18">
        <f>liceo!B9+liceo!C9</f>
        <v>5012</v>
      </c>
      <c r="F25" s="18">
        <f>tecnico!B9+tecnico!C9</f>
        <v>1542</v>
      </c>
      <c r="G25" s="18">
        <f>professionale!B9+professionale!C9</f>
        <v>1431</v>
      </c>
      <c r="H25" s="18">
        <v>383</v>
      </c>
      <c r="I25" s="20">
        <f>qualificati_fp!C9</f>
        <v>831</v>
      </c>
    </row>
    <row r="26" spans="1:9" ht="14.25">
      <c r="A26" s="16"/>
      <c r="B26" s="17" t="s">
        <v>16</v>
      </c>
      <c r="C26" s="18">
        <f t="shared" si="10"/>
        <v>7459</v>
      </c>
      <c r="D26" s="18">
        <f t="shared" si="11"/>
        <v>1956</v>
      </c>
      <c r="E26" s="18">
        <f>liceo!D9+liceo!E9</f>
        <v>3183</v>
      </c>
      <c r="F26" s="18">
        <f>tecnico!D9+tecnico!E9</f>
        <v>2820</v>
      </c>
      <c r="G26" s="18">
        <f>professionale!D9+professionale!E9</f>
        <v>1456</v>
      </c>
      <c r="H26" s="18">
        <v>660</v>
      </c>
      <c r="I26" s="20">
        <f>qualificati_fp!D9</f>
        <v>1296</v>
      </c>
    </row>
    <row r="27" spans="1:9" ht="14.25">
      <c r="A27" s="19"/>
      <c r="B27" s="19"/>
      <c r="C27" s="20"/>
      <c r="D27" s="18"/>
      <c r="E27" s="20"/>
      <c r="F27" s="20"/>
      <c r="G27" s="20"/>
      <c r="H27" s="20"/>
      <c r="I27" s="20"/>
    </row>
    <row r="28" spans="1:9" ht="14.25">
      <c r="A28" s="16">
        <v>2015</v>
      </c>
      <c r="B28" s="17" t="s">
        <v>43</v>
      </c>
      <c r="C28" s="18">
        <f aca="true" t="shared" si="12" ref="C28:C30">E28+F28+G28</f>
        <v>14510</v>
      </c>
      <c r="D28" s="18">
        <f aca="true" t="shared" si="13" ref="D28:D30">H28+I28</f>
        <v>3601</v>
      </c>
      <c r="E28" s="18">
        <f>liceo!F10+liceo!G10</f>
        <v>7881</v>
      </c>
      <c r="F28" s="18">
        <f>tecnico!F10+tecnico!G10</f>
        <v>4038</v>
      </c>
      <c r="G28" s="18">
        <f>professionale!F10+professionale!G10</f>
        <v>2591</v>
      </c>
      <c r="H28" s="18">
        <v>1469</v>
      </c>
      <c r="I28" s="20">
        <v>2132</v>
      </c>
    </row>
    <row r="29" spans="1:9" ht="14.25">
      <c r="A29" s="16"/>
      <c r="B29" s="17" t="s">
        <v>15</v>
      </c>
      <c r="C29" s="18">
        <f t="shared" si="12"/>
        <v>7427</v>
      </c>
      <c r="D29" s="18">
        <f t="shared" si="13"/>
        <v>1420</v>
      </c>
      <c r="E29" s="18">
        <f>liceo!B10+liceo!C10</f>
        <v>4740</v>
      </c>
      <c r="F29" s="18">
        <f>tecnico!B10+tecnico!C10</f>
        <v>1434</v>
      </c>
      <c r="G29" s="18">
        <f>professionale!B10+professionale!C10</f>
        <v>1253</v>
      </c>
      <c r="H29" s="18">
        <v>572</v>
      </c>
      <c r="I29" s="20">
        <f>qualificati_fp!C10</f>
        <v>848</v>
      </c>
    </row>
    <row r="30" spans="1:9" ht="14.25">
      <c r="A30" s="16"/>
      <c r="B30" s="17" t="s">
        <v>16</v>
      </c>
      <c r="C30" s="18">
        <f t="shared" si="12"/>
        <v>7083</v>
      </c>
      <c r="D30" s="18">
        <f t="shared" si="13"/>
        <v>2181</v>
      </c>
      <c r="E30" s="18">
        <f>liceo!D10+liceo!E10</f>
        <v>3141</v>
      </c>
      <c r="F30" s="18">
        <f>tecnico!D10+tecnico!E10</f>
        <v>2604</v>
      </c>
      <c r="G30" s="18">
        <f>professionale!D10+professionale!E10</f>
        <v>1338</v>
      </c>
      <c r="H30" s="18">
        <v>897</v>
      </c>
      <c r="I30" s="20">
        <f>qualificati_fp!D10</f>
        <v>1284</v>
      </c>
    </row>
    <row r="31" spans="1:9" ht="14.25">
      <c r="A31" s="19"/>
      <c r="B31" s="19"/>
      <c r="C31" s="20"/>
      <c r="D31" s="18"/>
      <c r="E31" s="20"/>
      <c r="F31" s="20"/>
      <c r="G31" s="20"/>
      <c r="H31" s="20"/>
      <c r="I31" s="20"/>
    </row>
    <row r="32" spans="1:9" ht="14.25">
      <c r="A32" s="16">
        <v>2014</v>
      </c>
      <c r="B32" s="17" t="s">
        <v>43</v>
      </c>
      <c r="C32" s="18">
        <f aca="true" t="shared" si="14" ref="C32:C34">E32+F32+G32</f>
        <v>14332</v>
      </c>
      <c r="D32" s="18">
        <f aca="true" t="shared" si="15" ref="D32:D34">H32+I32</f>
        <v>3367</v>
      </c>
      <c r="E32" s="18">
        <f>liceo!F11+liceo!G11</f>
        <v>7111</v>
      </c>
      <c r="F32" s="18">
        <f>tecnico!F11+tecnico!G11</f>
        <v>4469</v>
      </c>
      <c r="G32" s="18">
        <f>professionale!F11+professionale!G11</f>
        <v>2752</v>
      </c>
      <c r="H32" s="18">
        <v>1333</v>
      </c>
      <c r="I32" s="20">
        <v>2034</v>
      </c>
    </row>
    <row r="33" spans="1:9" ht="14.25">
      <c r="A33" s="16"/>
      <c r="B33" s="17" t="s">
        <v>15</v>
      </c>
      <c r="C33" s="18">
        <f t="shared" si="14"/>
        <v>7378</v>
      </c>
      <c r="D33" s="18">
        <f t="shared" si="15"/>
        <v>1390</v>
      </c>
      <c r="E33" s="18">
        <f>liceo!B11+liceo!C11</f>
        <v>4387</v>
      </c>
      <c r="F33" s="18">
        <f>tecnico!B11+tecnico!C11</f>
        <v>1535</v>
      </c>
      <c r="G33" s="18">
        <f>professionale!B11+professionale!C11</f>
        <v>1456</v>
      </c>
      <c r="H33" s="18">
        <v>570</v>
      </c>
      <c r="I33" s="20">
        <f>qualificati_fp!C11</f>
        <v>820</v>
      </c>
    </row>
    <row r="34" spans="1:9" ht="14.25">
      <c r="A34" s="16"/>
      <c r="B34" s="17" t="s">
        <v>16</v>
      </c>
      <c r="C34" s="18">
        <f t="shared" si="14"/>
        <v>6954</v>
      </c>
      <c r="D34" s="18">
        <f t="shared" si="15"/>
        <v>1977</v>
      </c>
      <c r="E34" s="18">
        <f>liceo!D11+liceo!E11</f>
        <v>2724</v>
      </c>
      <c r="F34" s="18">
        <f>tecnico!D11+tecnico!E11</f>
        <v>2934</v>
      </c>
      <c r="G34" s="18">
        <f>professionale!D11+professionale!E11</f>
        <v>1296</v>
      </c>
      <c r="H34" s="18">
        <v>763</v>
      </c>
      <c r="I34" s="20">
        <f>qualificati_fp!D11</f>
        <v>1214</v>
      </c>
    </row>
    <row r="35" spans="1:9" ht="14.25">
      <c r="A35" s="19"/>
      <c r="B35" s="19"/>
      <c r="C35" s="20"/>
      <c r="D35" s="18"/>
      <c r="E35" s="20"/>
      <c r="F35" s="20"/>
      <c r="G35" s="20"/>
      <c r="H35" s="20"/>
      <c r="I35" s="20"/>
    </row>
    <row r="36" spans="1:9" ht="14.25">
      <c r="A36" s="16">
        <v>2013</v>
      </c>
      <c r="B36" s="17" t="s">
        <v>43</v>
      </c>
      <c r="C36" s="18">
        <f aca="true" t="shared" si="16" ref="C36:C38">E36+F36+G36</f>
        <v>14239</v>
      </c>
      <c r="D36" s="18">
        <f aca="true" t="shared" si="17" ref="D36:D38">H36+I36</f>
        <v>4722</v>
      </c>
      <c r="E36" s="18">
        <f>liceo!F12+liceo!G12</f>
        <v>7117</v>
      </c>
      <c r="F36" s="18">
        <f>tecnico!F12+tecnico!G12</f>
        <v>4357</v>
      </c>
      <c r="G36" s="18">
        <f>professionale!F12+professionale!G12</f>
        <v>2765</v>
      </c>
      <c r="H36" s="18">
        <f>qualificati_istruzione!F4+qualificati_istruzione!G4</f>
        <v>2720</v>
      </c>
      <c r="I36" s="20">
        <v>2002</v>
      </c>
    </row>
    <row r="37" spans="1:9" ht="14.25">
      <c r="A37" s="16"/>
      <c r="B37" s="17" t="s">
        <v>15</v>
      </c>
      <c r="C37" s="18">
        <f t="shared" si="16"/>
        <v>7314</v>
      </c>
      <c r="D37" s="18">
        <f t="shared" si="17"/>
        <v>2008</v>
      </c>
      <c r="E37" s="18">
        <f>liceo!B12+liceo!C12</f>
        <v>4318</v>
      </c>
      <c r="F37" s="18">
        <f>tecnico!B12+tecnico!C12</f>
        <v>1584</v>
      </c>
      <c r="G37" s="18">
        <f>professionale!B12+professionale!C12</f>
        <v>1412</v>
      </c>
      <c r="H37" s="18">
        <f>qualificati_istruzione!B4+qualificati_istruzione!C4</f>
        <v>1231</v>
      </c>
      <c r="I37" s="20">
        <f>qualificati_fp!C12</f>
        <v>777</v>
      </c>
    </row>
    <row r="38" spans="1:9" ht="14.25">
      <c r="A38" s="16"/>
      <c r="B38" s="17" t="s">
        <v>16</v>
      </c>
      <c r="C38" s="18">
        <f t="shared" si="16"/>
        <v>6925</v>
      </c>
      <c r="D38" s="18">
        <f t="shared" si="17"/>
        <v>2714</v>
      </c>
      <c r="E38" s="18">
        <f>liceo!D12+liceo!E12</f>
        <v>2799</v>
      </c>
      <c r="F38" s="18">
        <f>tecnico!D12+tecnico!E12</f>
        <v>2773</v>
      </c>
      <c r="G38" s="18">
        <f>professionale!D12+professionale!E12</f>
        <v>1353</v>
      </c>
      <c r="H38" s="18">
        <f>qualificati_istruzione!D4+qualificati_istruzione!E4</f>
        <v>1489</v>
      </c>
      <c r="I38" s="20">
        <f>qualificati_fp!D12</f>
        <v>1225</v>
      </c>
    </row>
    <row r="39" spans="1:9" ht="14.25">
      <c r="A39" s="19"/>
      <c r="B39" s="19"/>
      <c r="C39" s="20"/>
      <c r="D39" s="18"/>
      <c r="E39" s="20"/>
      <c r="F39" s="20"/>
      <c r="G39" s="20"/>
      <c r="H39" s="20"/>
      <c r="I39" s="20"/>
    </row>
    <row r="40" spans="1:9" ht="14.25">
      <c r="A40" s="16">
        <v>2012</v>
      </c>
      <c r="B40" s="17" t="s">
        <v>43</v>
      </c>
      <c r="C40" s="18">
        <f aca="true" t="shared" si="18" ref="C40:C42">E40+F40+G40</f>
        <v>13859</v>
      </c>
      <c r="D40" s="18">
        <f aca="true" t="shared" si="19" ref="D40:D42">H40+I40</f>
        <v>5366</v>
      </c>
      <c r="E40" s="18">
        <f>liceo!F13+liceo!G13</f>
        <v>7078</v>
      </c>
      <c r="F40" s="18">
        <f>tecnico!F13+tecnico!G13</f>
        <v>4055</v>
      </c>
      <c r="G40" s="18">
        <f>professionale!F13+professionale!G13</f>
        <v>2726</v>
      </c>
      <c r="H40" s="18">
        <f>qualificati_istruzione!F5+qualificati_istruzione!G5</f>
        <v>3466</v>
      </c>
      <c r="I40" s="20">
        <v>1900</v>
      </c>
    </row>
    <row r="41" spans="1:9" ht="14.25">
      <c r="A41" s="16"/>
      <c r="B41" s="17" t="s">
        <v>15</v>
      </c>
      <c r="C41" s="18">
        <f t="shared" si="18"/>
        <v>7321</v>
      </c>
      <c r="D41" s="18">
        <f t="shared" si="19"/>
        <v>2397</v>
      </c>
      <c r="E41" s="18">
        <f>liceo!B13+liceo!C13</f>
        <v>4420</v>
      </c>
      <c r="F41" s="18">
        <f>tecnico!B13+tecnico!C13</f>
        <v>1496</v>
      </c>
      <c r="G41" s="18">
        <f>professionale!B13+professionale!C13</f>
        <v>1405</v>
      </c>
      <c r="H41" s="18">
        <f>qualificati_istruzione!B5+qualificati_istruzione!C5</f>
        <v>1677</v>
      </c>
      <c r="I41" s="20">
        <f>qualificati_fp!C13</f>
        <v>720</v>
      </c>
    </row>
    <row r="42" spans="1:9" ht="14.25">
      <c r="A42" s="16"/>
      <c r="B42" s="17" t="s">
        <v>16</v>
      </c>
      <c r="C42" s="18">
        <f t="shared" si="18"/>
        <v>6538</v>
      </c>
      <c r="D42" s="18">
        <f t="shared" si="19"/>
        <v>2969</v>
      </c>
      <c r="E42" s="18">
        <f>liceo!D13+liceo!E13</f>
        <v>2658</v>
      </c>
      <c r="F42" s="18">
        <f>tecnico!D13+tecnico!E13</f>
        <v>2559</v>
      </c>
      <c r="G42" s="18">
        <f>professionale!D13+professionale!E13</f>
        <v>1321</v>
      </c>
      <c r="H42" s="18">
        <f>qualificati_istruzione!D5+qualificati_istruzione!E5</f>
        <v>1789</v>
      </c>
      <c r="I42" s="20">
        <f>qualificati_fp!D13</f>
        <v>1180</v>
      </c>
    </row>
    <row r="43" spans="1:9" ht="14.25">
      <c r="A43" s="19"/>
      <c r="B43" s="19"/>
      <c r="C43" s="20"/>
      <c r="D43" s="18"/>
      <c r="E43" s="20"/>
      <c r="F43" s="20"/>
      <c r="G43" s="20"/>
      <c r="H43" s="20"/>
      <c r="I43" s="20"/>
    </row>
    <row r="44" spans="1:9" ht="14.25">
      <c r="A44" s="16">
        <v>2011</v>
      </c>
      <c r="B44" s="17" t="s">
        <v>43</v>
      </c>
      <c r="C44" s="18">
        <f aca="true" t="shared" si="20" ref="C44:C46">E44+F44+G44</f>
        <v>13719</v>
      </c>
      <c r="D44" s="18">
        <f aca="true" t="shared" si="21" ref="D44:D46">H44+I44</f>
        <v>5274</v>
      </c>
      <c r="E44" s="18">
        <f>liceo!F14+liceo!G14</f>
        <v>7238</v>
      </c>
      <c r="F44" s="18">
        <f>tecnico!F14+tecnico!G14</f>
        <v>4007</v>
      </c>
      <c r="G44" s="18">
        <f>professionale!F14+professionale!G14</f>
        <v>2474</v>
      </c>
      <c r="H44" s="18">
        <f>qualificati_istruzione!F6+qualificati_istruzione!G6</f>
        <v>3406</v>
      </c>
      <c r="I44" s="20">
        <v>1868</v>
      </c>
    </row>
    <row r="45" spans="1:9" ht="14.25">
      <c r="A45" s="16"/>
      <c r="B45" s="17" t="s">
        <v>15</v>
      </c>
      <c r="C45" s="18">
        <f t="shared" si="20"/>
        <v>7178</v>
      </c>
      <c r="D45" s="18">
        <f t="shared" si="21"/>
        <v>2366</v>
      </c>
      <c r="E45" s="18">
        <f>liceo!B14+liceo!C14</f>
        <v>4450</v>
      </c>
      <c r="F45" s="18">
        <f>tecnico!B14+tecnico!C14</f>
        <v>1434</v>
      </c>
      <c r="G45" s="18">
        <f>professionale!B14+professionale!C14</f>
        <v>1294</v>
      </c>
      <c r="H45" s="18">
        <f>qualificati_istruzione!B6+qualificati_istruzione!C6</f>
        <v>1682</v>
      </c>
      <c r="I45" s="20">
        <f>qualificati_fp!C14</f>
        <v>684</v>
      </c>
    </row>
    <row r="46" spans="1:9" ht="14.25">
      <c r="A46" s="16"/>
      <c r="B46" s="17" t="s">
        <v>16</v>
      </c>
      <c r="C46" s="18">
        <f t="shared" si="20"/>
        <v>6541</v>
      </c>
      <c r="D46" s="18">
        <f t="shared" si="21"/>
        <v>2908</v>
      </c>
      <c r="E46" s="18">
        <f>liceo!D14+liceo!E14</f>
        <v>2788</v>
      </c>
      <c r="F46" s="18">
        <f>tecnico!D14+tecnico!E14</f>
        <v>2573</v>
      </c>
      <c r="G46" s="18">
        <f>professionale!D14+professionale!E14</f>
        <v>1180</v>
      </c>
      <c r="H46" s="18">
        <f>qualificati_istruzione!D6+qualificati_istruzione!E6</f>
        <v>1724</v>
      </c>
      <c r="I46" s="20">
        <f>qualificati_fp!D14</f>
        <v>1184</v>
      </c>
    </row>
    <row r="47" spans="1:9" ht="14.25">
      <c r="A47" s="19"/>
      <c r="B47" s="19"/>
      <c r="C47" s="20"/>
      <c r="D47" s="18"/>
      <c r="E47" s="20"/>
      <c r="F47" s="20"/>
      <c r="G47" s="20"/>
      <c r="H47" s="20"/>
      <c r="I47" s="20"/>
    </row>
    <row r="48" spans="1:9" ht="14.25">
      <c r="A48" s="16">
        <v>2010</v>
      </c>
      <c r="B48" s="17" t="s">
        <v>43</v>
      </c>
      <c r="C48" s="18">
        <f aca="true" t="shared" si="22" ref="C48:C50">E48+F48+G48</f>
        <v>13624</v>
      </c>
      <c r="D48" s="18">
        <f aca="true" t="shared" si="23" ref="D48:D50">H48+I48</f>
        <v>5297</v>
      </c>
      <c r="E48" s="18">
        <f>liceo!F15+liceo!G15</f>
        <v>7064</v>
      </c>
      <c r="F48" s="18">
        <f>tecnico!F15+tecnico!G15</f>
        <v>4070</v>
      </c>
      <c r="G48" s="18">
        <f>professionale!F15+professionale!G15</f>
        <v>2490</v>
      </c>
      <c r="H48" s="18">
        <f>qualificati_istruzione!F7+qualificati_istruzione!G7</f>
        <v>3390</v>
      </c>
      <c r="I48" s="20">
        <v>1907</v>
      </c>
    </row>
    <row r="49" spans="1:9" ht="14.25">
      <c r="A49" s="16"/>
      <c r="B49" s="17" t="s">
        <v>15</v>
      </c>
      <c r="C49" s="18">
        <f t="shared" si="22"/>
        <v>7179</v>
      </c>
      <c r="D49" s="18">
        <f t="shared" si="23"/>
        <v>2364</v>
      </c>
      <c r="E49" s="18">
        <f>liceo!B15+liceo!C15</f>
        <v>4361</v>
      </c>
      <c r="F49" s="18">
        <f>tecnico!B15+tecnico!C15</f>
        <v>1491</v>
      </c>
      <c r="G49" s="18">
        <f>professionale!B15+professionale!C15</f>
        <v>1327</v>
      </c>
      <c r="H49" s="18">
        <f>qualificati_istruzione!B7+qualificati_istruzione!C7</f>
        <v>1660</v>
      </c>
      <c r="I49" s="20">
        <f>qualificati_fp!C15</f>
        <v>704</v>
      </c>
    </row>
    <row r="50" spans="1:9" ht="14.25">
      <c r="A50" s="16"/>
      <c r="B50" s="17" t="s">
        <v>16</v>
      </c>
      <c r="C50" s="18">
        <f t="shared" si="22"/>
        <v>6446</v>
      </c>
      <c r="D50" s="18">
        <f t="shared" si="23"/>
        <v>2933</v>
      </c>
      <c r="E50" s="18">
        <f>liceo!D15+liceo!E15</f>
        <v>2703</v>
      </c>
      <c r="F50" s="18">
        <f>tecnico!D15+tecnico!E15</f>
        <v>2580</v>
      </c>
      <c r="G50" s="18">
        <f>professionale!D15+professionale!E15</f>
        <v>1163</v>
      </c>
      <c r="H50" s="18">
        <f>qualificati_istruzione!D7+qualificati_istruzione!E7</f>
        <v>1730</v>
      </c>
      <c r="I50" s="20">
        <f>qualificati_fp!D15</f>
        <v>1203</v>
      </c>
    </row>
    <row r="51" spans="1:9" ht="14.25">
      <c r="A51" s="19"/>
      <c r="B51" s="19"/>
      <c r="C51" s="20"/>
      <c r="D51" s="18"/>
      <c r="E51" s="20"/>
      <c r="F51" s="20"/>
      <c r="G51" s="20"/>
      <c r="H51" s="20"/>
      <c r="I51" s="20"/>
    </row>
    <row r="52" spans="1:9" ht="14.25">
      <c r="A52" s="16">
        <v>2009</v>
      </c>
      <c r="B52" s="17" t="s">
        <v>43</v>
      </c>
      <c r="C52" s="18">
        <f aca="true" t="shared" si="24" ref="C52:C54">E52+F52+G52</f>
        <v>13847</v>
      </c>
      <c r="D52" s="18">
        <f aca="true" t="shared" si="25" ref="D52:D54">H52+I52</f>
        <v>5050</v>
      </c>
      <c r="E52" s="18">
        <f>liceo!F16+liceo!G16</f>
        <v>6930</v>
      </c>
      <c r="F52" s="18">
        <f>tecnico!F16+tecnico!G16</f>
        <v>4361</v>
      </c>
      <c r="G52" s="18">
        <f>professionale!F16+professionale!G16</f>
        <v>2556</v>
      </c>
      <c r="H52" s="18">
        <f>qualificati_istruzione!F8+qualificati_istruzione!G8</f>
        <v>3191</v>
      </c>
      <c r="I52" s="20">
        <v>1859</v>
      </c>
    </row>
    <row r="53" spans="1:9" ht="14.25">
      <c r="A53" s="16"/>
      <c r="B53" s="17" t="s">
        <v>15</v>
      </c>
      <c r="C53" s="18">
        <f t="shared" si="24"/>
        <v>7268</v>
      </c>
      <c r="D53" s="18">
        <f t="shared" si="25"/>
        <v>2246</v>
      </c>
      <c r="E53" s="18">
        <f>liceo!B16+liceo!C16</f>
        <v>4279</v>
      </c>
      <c r="F53" s="18">
        <f>tecnico!B16+tecnico!C16</f>
        <v>1653</v>
      </c>
      <c r="G53" s="18">
        <f>professionale!B16+professionale!C16</f>
        <v>1336</v>
      </c>
      <c r="H53" s="18">
        <f>qualificati_istruzione!B8+qualificati_istruzione!C8</f>
        <v>1578</v>
      </c>
      <c r="I53" s="20">
        <f>qualificati_fp!C16</f>
        <v>668</v>
      </c>
    </row>
    <row r="54" spans="1:9" ht="14.25">
      <c r="A54" s="16"/>
      <c r="B54" s="17" t="s">
        <v>16</v>
      </c>
      <c r="C54" s="18">
        <f t="shared" si="24"/>
        <v>6579</v>
      </c>
      <c r="D54" s="18">
        <f t="shared" si="25"/>
        <v>2804</v>
      </c>
      <c r="E54" s="18">
        <f>liceo!D16+liceo!E16</f>
        <v>2651</v>
      </c>
      <c r="F54" s="18">
        <f>tecnico!D16+tecnico!E16</f>
        <v>2708</v>
      </c>
      <c r="G54" s="18">
        <f>professionale!D16+professionale!E16</f>
        <v>1220</v>
      </c>
      <c r="H54" s="18">
        <f>qualificati_istruzione!D8+qualificati_istruzione!E8</f>
        <v>1613</v>
      </c>
      <c r="I54" s="20">
        <f>qualificati_fp!D16</f>
        <v>1191</v>
      </c>
    </row>
    <row r="55" spans="1:9" ht="14.25">
      <c r="A55" s="19"/>
      <c r="B55" s="17"/>
      <c r="C55"/>
      <c r="D55"/>
      <c r="E55"/>
      <c r="F55"/>
      <c r="G55"/>
      <c r="H55"/>
      <c r="I55"/>
    </row>
    <row r="56" spans="1:9" ht="27" customHeight="1">
      <c r="A56" s="14" t="s">
        <v>44</v>
      </c>
      <c r="B56" s="14"/>
      <c r="C56" s="15" t="s">
        <v>36</v>
      </c>
      <c r="D56" s="15" t="s">
        <v>37</v>
      </c>
      <c r="E56" s="15" t="s">
        <v>38</v>
      </c>
      <c r="F56" s="15" t="s">
        <v>39</v>
      </c>
      <c r="G56" s="15" t="s">
        <v>40</v>
      </c>
      <c r="H56" s="15" t="s">
        <v>41</v>
      </c>
      <c r="I56" s="15" t="s">
        <v>42</v>
      </c>
    </row>
    <row r="57" spans="1:9" ht="14.25">
      <c r="A57" s="16">
        <v>2021</v>
      </c>
      <c r="B57" s="17" t="s">
        <v>43</v>
      </c>
      <c r="C57" s="21">
        <f aca="true" t="shared" si="26" ref="C57:C59">C4*100/($C4+$D4)</f>
        <v>82.12496960855823</v>
      </c>
      <c r="D57" s="21">
        <f aca="true" t="shared" si="27" ref="D57:D59">D4*100/($C4+$D4)</f>
        <v>17.87503039144177</v>
      </c>
      <c r="E57" s="21">
        <f aca="true" t="shared" si="28" ref="E57:E59">E4*100/($C4+$D4)</f>
        <v>42.197909068806226</v>
      </c>
      <c r="F57" s="21">
        <f aca="true" t="shared" si="29" ref="F57:F59">F4*100/($C4+$D4)</f>
        <v>24.648674933138828</v>
      </c>
      <c r="G57" s="21">
        <f aca="true" t="shared" si="30" ref="G57:G59">G4*100/($C4+$D4)</f>
        <v>15.278385606613178</v>
      </c>
      <c r="H57" s="21">
        <f aca="true" t="shared" si="31" ref="H57:H59">H4*100/($C4+$D4)</f>
        <v>4.765378069535619</v>
      </c>
      <c r="I57" s="21">
        <f aca="true" t="shared" si="32" ref="I57:I59">I4*100/($C4+$D4)</f>
        <v>13.109652321906152</v>
      </c>
    </row>
    <row r="58" spans="1:9" ht="14.25">
      <c r="A58" s="16"/>
      <c r="B58" s="17" t="s">
        <v>15</v>
      </c>
      <c r="C58" s="21">
        <f t="shared" si="26"/>
        <v>85.52241753900849</v>
      </c>
      <c r="D58" s="21">
        <f t="shared" si="27"/>
        <v>14.477582460991506</v>
      </c>
      <c r="E58" s="21">
        <f t="shared" si="28"/>
        <v>52.63677661465534</v>
      </c>
      <c r="F58" s="21">
        <f t="shared" si="29"/>
        <v>17.321746000395024</v>
      </c>
      <c r="G58" s="21">
        <f t="shared" si="30"/>
        <v>15.563894923958127</v>
      </c>
      <c r="H58" s="21">
        <f t="shared" si="31"/>
        <v>3.407070906577128</v>
      </c>
      <c r="I58" s="21">
        <f t="shared" si="32"/>
        <v>11.070511554414379</v>
      </c>
    </row>
    <row r="59" spans="1:9" ht="14.25">
      <c r="A59" s="16"/>
      <c r="B59" s="17" t="s">
        <v>16</v>
      </c>
      <c r="C59" s="21">
        <f t="shared" si="26"/>
        <v>78.8293897882939</v>
      </c>
      <c r="D59" s="21">
        <f t="shared" si="27"/>
        <v>21.1706102117061</v>
      </c>
      <c r="E59" s="21">
        <f t="shared" si="28"/>
        <v>32.07203755148961</v>
      </c>
      <c r="F59" s="21">
        <f t="shared" si="29"/>
        <v>31.755915317559154</v>
      </c>
      <c r="G59" s="21">
        <f t="shared" si="30"/>
        <v>15.001436919245139</v>
      </c>
      <c r="H59" s="21">
        <f t="shared" si="31"/>
        <v>6.082958137752659</v>
      </c>
      <c r="I59" s="21">
        <f t="shared" si="32"/>
        <v>15.087652073953445</v>
      </c>
    </row>
    <row r="60" spans="1:9" ht="14.25">
      <c r="A60" s="22"/>
      <c r="B60" s="19"/>
      <c r="C60" s="18"/>
      <c r="D60" s="18"/>
      <c r="E60" s="18"/>
      <c r="F60" s="18"/>
      <c r="G60" s="18"/>
      <c r="H60" s="18"/>
      <c r="I60" s="18"/>
    </row>
    <row r="61" spans="1:9" ht="14.25">
      <c r="A61" s="16">
        <v>2020</v>
      </c>
      <c r="B61" s="17" t="s">
        <v>43</v>
      </c>
      <c r="C61" s="21">
        <f aca="true" t="shared" si="33" ref="C61:C63">C8*100/($C8+$D8)</f>
        <v>82.78122497998399</v>
      </c>
      <c r="D61" s="21">
        <f aca="true" t="shared" si="34" ref="D61:D63">D8*100/($C8+$D8)</f>
        <v>17.218775020016015</v>
      </c>
      <c r="E61" s="21">
        <f aca="true" t="shared" si="35" ref="E61:E63">E8*100/($C8+$D8)</f>
        <v>41.833466773418735</v>
      </c>
      <c r="F61" s="21">
        <f aca="true" t="shared" si="36" ref="F61:F63">F8*100/($C8+$D8)</f>
        <v>25.185148118494794</v>
      </c>
      <c r="G61" s="21">
        <f aca="true" t="shared" si="37" ref="G61:G63">G8*100/($C8+$D8)</f>
        <v>15.762610088070456</v>
      </c>
      <c r="H61" s="21">
        <f aca="true" t="shared" si="38" ref="H61:H63">H8*100/($C8+$D8)</f>
        <v>3.527822257806245</v>
      </c>
      <c r="I61" s="21">
        <f aca="true" t="shared" si="39" ref="I61:I63">I8*100/($C8+$D8)</f>
        <v>13.690952762209768</v>
      </c>
    </row>
    <row r="62" spans="1:9" ht="14.25">
      <c r="A62" s="16"/>
      <c r="B62" s="17" t="s">
        <v>15</v>
      </c>
      <c r="C62" s="21">
        <f t="shared" si="33"/>
        <v>85.90631785751215</v>
      </c>
      <c r="D62" s="21">
        <f t="shared" si="34"/>
        <v>14.09368214248785</v>
      </c>
      <c r="E62" s="21">
        <f t="shared" si="35"/>
        <v>52.23865163892049</v>
      </c>
      <c r="F62" s="21">
        <f t="shared" si="36"/>
        <v>18.33316099679454</v>
      </c>
      <c r="G62" s="21">
        <f t="shared" si="37"/>
        <v>15.334505221797125</v>
      </c>
      <c r="H62" s="21">
        <f t="shared" si="38"/>
        <v>2.4092648123255094</v>
      </c>
      <c r="I62" s="21">
        <f t="shared" si="39"/>
        <v>11.684417330162342</v>
      </c>
    </row>
    <row r="63" spans="1:9" ht="14.25">
      <c r="A63" s="16"/>
      <c r="B63" s="17" t="s">
        <v>16</v>
      </c>
      <c r="C63" s="21">
        <f t="shared" si="33"/>
        <v>79.85067390671968</v>
      </c>
      <c r="D63" s="21">
        <f t="shared" si="34"/>
        <v>20.149326093280326</v>
      </c>
      <c r="E63" s="21">
        <f t="shared" si="35"/>
        <v>32.076020556579074</v>
      </c>
      <c r="F63" s="21">
        <f t="shared" si="36"/>
        <v>31.610588577523515</v>
      </c>
      <c r="G63" s="21">
        <f t="shared" si="37"/>
        <v>16.164064772617085</v>
      </c>
      <c r="H63" s="21">
        <f t="shared" si="38"/>
        <v>4.57674779404635</v>
      </c>
      <c r="I63" s="21">
        <f t="shared" si="39"/>
        <v>15.572578299233976</v>
      </c>
    </row>
    <row r="64" spans="1:9" ht="14.25">
      <c r="A64" s="19"/>
      <c r="B64" s="19"/>
      <c r="C64" s="20"/>
      <c r="D64" s="18"/>
      <c r="E64" s="20"/>
      <c r="F64" s="20"/>
      <c r="G64" s="20"/>
      <c r="H64" s="20"/>
      <c r="I64" s="20"/>
    </row>
    <row r="65" spans="1:9" ht="14.25">
      <c r="A65" s="16">
        <v>2019</v>
      </c>
      <c r="B65" s="17" t="s">
        <v>43</v>
      </c>
      <c r="C65" s="21">
        <f aca="true" t="shared" si="40" ref="C65:C67">C12*100/($C12+$D12)</f>
        <v>84.53502662843097</v>
      </c>
      <c r="D65" s="21">
        <f aca="true" t="shared" si="41" ref="D65:D67">D12*100/($C12+$D12)</f>
        <v>15.464973371569029</v>
      </c>
      <c r="E65" s="21">
        <f aca="true" t="shared" si="42" ref="E65:E67">E12*100/($C12+$D12)</f>
        <v>43.24047521507579</v>
      </c>
      <c r="F65" s="21">
        <f aca="true" t="shared" si="43" ref="F65:F67">F12*100/($C12+$D12)</f>
        <v>25.025604260548956</v>
      </c>
      <c r="G65" s="21">
        <f aca="true" t="shared" si="44" ref="G65:G67">G12*100/($C12+$D12)</f>
        <v>16.268947152806227</v>
      </c>
      <c r="H65" s="21">
        <f aca="true" t="shared" si="45" ref="H65:H67">H12*100/($C12+$D12)</f>
        <v>4.767513314215486</v>
      </c>
      <c r="I65" s="21">
        <f aca="true" t="shared" si="46" ref="I65:I67">I12*100/($C12+$D12)</f>
        <v>10.697460057353544</v>
      </c>
    </row>
    <row r="66" spans="1:9" ht="14.25">
      <c r="A66" s="16"/>
      <c r="B66" s="17" t="s">
        <v>15</v>
      </c>
      <c r="C66" s="21">
        <f t="shared" si="40"/>
        <v>87.81358244987929</v>
      </c>
      <c r="D66" s="21">
        <f t="shared" si="41"/>
        <v>12.18641755012071</v>
      </c>
      <c r="E66" s="21">
        <f t="shared" si="42"/>
        <v>54.602708092788916</v>
      </c>
      <c r="F66" s="21">
        <f t="shared" si="43"/>
        <v>17.8755117035793</v>
      </c>
      <c r="G66" s="21">
        <f t="shared" si="44"/>
        <v>15.335362653511075</v>
      </c>
      <c r="H66" s="21">
        <f t="shared" si="45"/>
        <v>3.5583079668311117</v>
      </c>
      <c r="I66" s="21">
        <f t="shared" si="46"/>
        <v>8.628109583289598</v>
      </c>
    </row>
    <row r="67" spans="1:9" ht="14.25">
      <c r="A67" s="16"/>
      <c r="B67" s="17" t="s">
        <v>16</v>
      </c>
      <c r="C67" s="21">
        <f t="shared" si="40"/>
        <v>81.41185881411859</v>
      </c>
      <c r="D67" s="21">
        <f t="shared" si="41"/>
        <v>18.588141185881412</v>
      </c>
      <c r="E67" s="21">
        <f t="shared" si="42"/>
        <v>32.41675832416758</v>
      </c>
      <c r="F67" s="21">
        <f t="shared" si="43"/>
        <v>31.836816318368165</v>
      </c>
      <c r="G67" s="21">
        <f t="shared" si="44"/>
        <v>17.158284171582842</v>
      </c>
      <c r="H67" s="21">
        <f t="shared" si="45"/>
        <v>5.9194080591940805</v>
      </c>
      <c r="I67" s="21">
        <f t="shared" si="46"/>
        <v>12.66873312668733</v>
      </c>
    </row>
    <row r="68" spans="1:9" ht="14.25">
      <c r="A68" s="19"/>
      <c r="B68" s="19"/>
      <c r="C68" s="20"/>
      <c r="D68" s="18"/>
      <c r="E68" s="20"/>
      <c r="F68" s="20"/>
      <c r="G68" s="20"/>
      <c r="H68" s="20"/>
      <c r="I68" s="20"/>
    </row>
    <row r="69" spans="1:9" ht="14.25">
      <c r="A69" s="16">
        <v>2018</v>
      </c>
      <c r="B69" s="17" t="s">
        <v>43</v>
      </c>
      <c r="C69" s="21">
        <f aca="true" t="shared" si="47" ref="C69:C71">C16*100/($C16+$D16)</f>
        <v>83.79232747535362</v>
      </c>
      <c r="D69" s="21">
        <f aca="true" t="shared" si="48" ref="D69:D71">D16*100/($C16+$D16)</f>
        <v>16.207672524646377</v>
      </c>
      <c r="E69" s="21">
        <f aca="true" t="shared" si="49" ref="E69:E71">E16*100/($C16+$D16)</f>
        <v>42.51500214316331</v>
      </c>
      <c r="F69" s="21">
        <f aca="true" t="shared" si="50" ref="F69:F71">F16*100/($C16+$D16)</f>
        <v>24.86605229318474</v>
      </c>
      <c r="G69" s="21">
        <f aca="true" t="shared" si="51" ref="G69:G71">G16*100/($C16+$D16)</f>
        <v>16.41127303900557</v>
      </c>
      <c r="H69" s="21">
        <f aca="true" t="shared" si="52" ref="H69:H71">H16*100/($C16+$D16)</f>
        <v>5.132876125160737</v>
      </c>
      <c r="I69" s="21">
        <f aca="true" t="shared" si="53" ref="I69:I71">I16*100/($C16+$D16)</f>
        <v>11.07479639948564</v>
      </c>
    </row>
    <row r="70" spans="1:9" ht="14.25">
      <c r="A70" s="16"/>
      <c r="B70" s="17" t="s">
        <v>15</v>
      </c>
      <c r="C70" s="21">
        <f t="shared" si="47"/>
        <v>87.66634209672185</v>
      </c>
      <c r="D70" s="21">
        <f t="shared" si="48"/>
        <v>12.333657903278157</v>
      </c>
      <c r="E70" s="21">
        <f t="shared" si="49"/>
        <v>52.85080601536298</v>
      </c>
      <c r="F70" s="21">
        <f t="shared" si="50"/>
        <v>18.846694796061886</v>
      </c>
      <c r="G70" s="21">
        <f t="shared" si="51"/>
        <v>15.968841285296982</v>
      </c>
      <c r="H70" s="21">
        <f t="shared" si="52"/>
        <v>3.6135453856972846</v>
      </c>
      <c r="I70" s="21">
        <f t="shared" si="53"/>
        <v>8.720112517580873</v>
      </c>
    </row>
    <row r="71" spans="1:9" ht="14.25">
      <c r="A71" s="16"/>
      <c r="B71" s="17" t="s">
        <v>16</v>
      </c>
      <c r="C71" s="21">
        <f t="shared" si="47"/>
        <v>79.99150833244879</v>
      </c>
      <c r="D71" s="21">
        <f t="shared" si="48"/>
        <v>20.008491667551215</v>
      </c>
      <c r="E71" s="21">
        <f t="shared" si="49"/>
        <v>32.374482539008596</v>
      </c>
      <c r="F71" s="21">
        <f t="shared" si="50"/>
        <v>30.7716802887167</v>
      </c>
      <c r="G71" s="21">
        <f t="shared" si="51"/>
        <v>16.84534550472349</v>
      </c>
      <c r="H71" s="21">
        <f t="shared" si="52"/>
        <v>6.6235006899479885</v>
      </c>
      <c r="I71" s="21">
        <f t="shared" si="53"/>
        <v>13.384990977603227</v>
      </c>
    </row>
    <row r="72" spans="1:9" ht="14.25">
      <c r="A72" s="19"/>
      <c r="B72" s="19"/>
      <c r="C72" s="20"/>
      <c r="D72" s="18"/>
      <c r="E72" s="20"/>
      <c r="F72" s="20"/>
      <c r="G72" s="20"/>
      <c r="H72" s="20"/>
      <c r="I72" s="20"/>
    </row>
    <row r="73" spans="1:9" ht="14.25">
      <c r="A73" s="16">
        <v>2017</v>
      </c>
      <c r="B73" s="17" t="s">
        <v>43</v>
      </c>
      <c r="C73" s="21">
        <f aca="true" t="shared" si="54" ref="C73:C75">C20*100/($C20+$D20)</f>
        <v>83.48240587006588</v>
      </c>
      <c r="D73" s="21">
        <f aca="true" t="shared" si="55" ref="D73:D75">D20*100/($C20+$D20)</f>
        <v>16.51759412993412</v>
      </c>
      <c r="E73" s="21">
        <f aca="true" t="shared" si="56" ref="E73:E75">E20*100/($C20+$D20)</f>
        <v>43.88624069412458</v>
      </c>
      <c r="F73" s="21">
        <f aca="true" t="shared" si="57" ref="F73:F75">F20*100/($C20+$D20)</f>
        <v>23.940870869262493</v>
      </c>
      <c r="G73" s="21">
        <f aca="true" t="shared" si="58" ref="G73:G75">G20*100/($C20+$D20)</f>
        <v>15.655294306678806</v>
      </c>
      <c r="H73" s="21">
        <f aca="true" t="shared" si="59" ref="H73:H75">H20*100/($C20+$D20)</f>
        <v>5.3505436238016175</v>
      </c>
      <c r="I73" s="21">
        <f aca="true" t="shared" si="60" ref="I73:I75">I20*100/($C20+$D20)</f>
        <v>11.167050506132504</v>
      </c>
    </row>
    <row r="74" spans="1:9" ht="14.25">
      <c r="A74" s="16"/>
      <c r="B74" s="17" t="s">
        <v>15</v>
      </c>
      <c r="C74" s="21">
        <f t="shared" si="54"/>
        <v>87.03316073592596</v>
      </c>
      <c r="D74" s="21">
        <f t="shared" si="55"/>
        <v>12.966839264074034</v>
      </c>
      <c r="E74" s="21">
        <f t="shared" si="56"/>
        <v>54.72072270573978</v>
      </c>
      <c r="F74" s="21">
        <f t="shared" si="57"/>
        <v>17.34053101244905</v>
      </c>
      <c r="G74" s="21">
        <f t="shared" si="58"/>
        <v>14.971907017737138</v>
      </c>
      <c r="H74" s="21">
        <f t="shared" si="59"/>
        <v>4.076236642062355</v>
      </c>
      <c r="I74" s="21">
        <f t="shared" si="60"/>
        <v>8.890602622011677</v>
      </c>
    </row>
    <row r="75" spans="1:9" ht="14.25">
      <c r="A75" s="16"/>
      <c r="B75" s="17" t="s">
        <v>16</v>
      </c>
      <c r="C75" s="21">
        <f t="shared" si="54"/>
        <v>80.12299353762768</v>
      </c>
      <c r="D75" s="21">
        <f t="shared" si="55"/>
        <v>19.877006462372314</v>
      </c>
      <c r="E75" s="21">
        <f t="shared" si="56"/>
        <v>33.6356055868251</v>
      </c>
      <c r="F75" s="21">
        <f t="shared" si="57"/>
        <v>30.185532624557016</v>
      </c>
      <c r="G75" s="21">
        <f t="shared" si="58"/>
        <v>16.30185532624557</v>
      </c>
      <c r="H75" s="21">
        <f t="shared" si="59"/>
        <v>6.556180946424849</v>
      </c>
      <c r="I75" s="21">
        <f t="shared" si="60"/>
        <v>13.320825515947467</v>
      </c>
    </row>
    <row r="76" spans="1:9" ht="14.25">
      <c r="A76" s="19"/>
      <c r="B76" s="19"/>
      <c r="C76" s="20"/>
      <c r="D76" s="18"/>
      <c r="E76" s="20"/>
      <c r="F76" s="20"/>
      <c r="G76" s="20"/>
      <c r="H76" s="20"/>
      <c r="I76" s="20"/>
    </row>
    <row r="77" spans="1:9" ht="14.25">
      <c r="A77" s="16">
        <v>2016</v>
      </c>
      <c r="B77" s="17" t="s">
        <v>43</v>
      </c>
      <c r="C77" s="21">
        <f aca="true" t="shared" si="61" ref="C77:C79">C24*100/($C24+$D24)</f>
        <v>82.969807671645</v>
      </c>
      <c r="D77" s="21">
        <f aca="true" t="shared" si="62" ref="D77:D79">D24*100/($C24+$D24)</f>
        <v>17.030192328355003</v>
      </c>
      <c r="E77" s="21">
        <f aca="true" t="shared" si="63" ref="E77:E79">E24*100/($C24+$D24)</f>
        <v>44.02600193402815</v>
      </c>
      <c r="F77" s="21">
        <f aca="true" t="shared" si="64" ref="F77:F79">F24*100/($C24+$D24)</f>
        <v>23.433974427850007</v>
      </c>
      <c r="G77" s="21">
        <f aca="true" t="shared" si="65" ref="G77:G79">G24*100/($C24+$D24)</f>
        <v>15.509831309766842</v>
      </c>
      <c r="H77" s="21">
        <f aca="true" t="shared" si="66" ref="H77:H79">H24*100/($C24+$D24)</f>
        <v>5.603309337058128</v>
      </c>
      <c r="I77" s="21">
        <f aca="true" t="shared" si="67" ref="I77:I79">I24*100/($C24+$D24)</f>
        <v>11.426882991296873</v>
      </c>
    </row>
    <row r="78" spans="1:9" ht="14.25">
      <c r="A78" s="16"/>
      <c r="B78" s="17" t="s">
        <v>15</v>
      </c>
      <c r="C78" s="21">
        <f t="shared" si="61"/>
        <v>86.80291336014784</v>
      </c>
      <c r="D78" s="21">
        <f t="shared" si="62"/>
        <v>13.197086639852158</v>
      </c>
      <c r="E78" s="21">
        <f t="shared" si="63"/>
        <v>54.484183063376456</v>
      </c>
      <c r="F78" s="21">
        <f t="shared" si="64"/>
        <v>16.762691596912706</v>
      </c>
      <c r="G78" s="21">
        <f t="shared" si="65"/>
        <v>15.55603869985868</v>
      </c>
      <c r="H78" s="21">
        <f t="shared" si="66"/>
        <v>4.16349603217741</v>
      </c>
      <c r="I78" s="21">
        <f t="shared" si="67"/>
        <v>9.033590607674748</v>
      </c>
    </row>
    <row r="79" spans="1:9" ht="14.25">
      <c r="A79" s="16"/>
      <c r="B79" s="17" t="s">
        <v>16</v>
      </c>
      <c r="C79" s="21">
        <f t="shared" si="61"/>
        <v>79.22464152947424</v>
      </c>
      <c r="D79" s="21">
        <f t="shared" si="62"/>
        <v>20.775358470525756</v>
      </c>
      <c r="E79" s="21">
        <f t="shared" si="63"/>
        <v>33.80775358470526</v>
      </c>
      <c r="F79" s="21">
        <f t="shared" si="64"/>
        <v>29.952203929899095</v>
      </c>
      <c r="G79" s="21">
        <f t="shared" si="65"/>
        <v>15.464684014869889</v>
      </c>
      <c r="H79" s="21">
        <f t="shared" si="66"/>
        <v>7.010090281465746</v>
      </c>
      <c r="I79" s="21">
        <f t="shared" si="67"/>
        <v>13.765268189060011</v>
      </c>
    </row>
    <row r="80" spans="1:9" ht="14.25">
      <c r="A80" s="19"/>
      <c r="B80" s="19"/>
      <c r="C80" s="20"/>
      <c r="D80" s="18"/>
      <c r="E80" s="20"/>
      <c r="F80" s="20"/>
      <c r="G80" s="20"/>
      <c r="H80" s="20"/>
      <c r="I80" s="20"/>
    </row>
    <row r="81" spans="1:9" ht="14.25">
      <c r="A81" s="16">
        <v>2015</v>
      </c>
      <c r="B81" s="17" t="s">
        <v>43</v>
      </c>
      <c r="C81" s="21">
        <f aca="true" t="shared" si="68" ref="C81:C83">C28*100/($C28+$D28)</f>
        <v>80.11705593285848</v>
      </c>
      <c r="D81" s="21">
        <f aca="true" t="shared" si="69" ref="D81:D83">D28*100/($C28+$D28)</f>
        <v>19.882944067141516</v>
      </c>
      <c r="E81" s="21">
        <f aca="true" t="shared" si="70" ref="E81:E83">E28*100/($C28+$D28)</f>
        <v>43.51499088951466</v>
      </c>
      <c r="F81" s="21">
        <f aca="true" t="shared" si="71" ref="F81:F83">F28*100/($C28+$D28)</f>
        <v>22.29584230578102</v>
      </c>
      <c r="G81" s="21">
        <f aca="true" t="shared" si="72" ref="G81:G83">G28*100/($C28+$D28)</f>
        <v>14.306222737562807</v>
      </c>
      <c r="H81" s="21">
        <f aca="true" t="shared" si="73" ref="H81:H83">H28*100/($C28+$D28)</f>
        <v>8.111092706090222</v>
      </c>
      <c r="I81" s="21">
        <f aca="true" t="shared" si="74" ref="I81:I83">I28*100/($C28+$D28)</f>
        <v>11.771851361051295</v>
      </c>
    </row>
    <row r="82" spans="1:9" ht="14.25">
      <c r="A82" s="16"/>
      <c r="B82" s="17" t="s">
        <v>15</v>
      </c>
      <c r="C82" s="21">
        <f t="shared" si="68"/>
        <v>83.94936136543461</v>
      </c>
      <c r="D82" s="21">
        <f t="shared" si="69"/>
        <v>16.050638634565388</v>
      </c>
      <c r="E82" s="21">
        <f t="shared" si="70"/>
        <v>53.57748389284503</v>
      </c>
      <c r="F82" s="21">
        <f t="shared" si="71"/>
        <v>16.208884367582232</v>
      </c>
      <c r="G82" s="21">
        <f t="shared" si="72"/>
        <v>14.162993105007347</v>
      </c>
      <c r="H82" s="21">
        <f t="shared" si="73"/>
        <v>6.465468520402396</v>
      </c>
      <c r="I82" s="21">
        <f t="shared" si="74"/>
        <v>9.585170114162993</v>
      </c>
    </row>
    <row r="83" spans="1:9" ht="14.25">
      <c r="A83" s="16"/>
      <c r="B83" s="17" t="s">
        <v>16</v>
      </c>
      <c r="C83" s="21">
        <f t="shared" si="68"/>
        <v>76.45725388601036</v>
      </c>
      <c r="D83" s="21">
        <f t="shared" si="69"/>
        <v>23.542746113989637</v>
      </c>
      <c r="E83" s="21">
        <f t="shared" si="70"/>
        <v>33.90544041450777</v>
      </c>
      <c r="F83" s="21">
        <f t="shared" si="71"/>
        <v>28.10880829015544</v>
      </c>
      <c r="G83" s="21">
        <f t="shared" si="72"/>
        <v>14.44300518134715</v>
      </c>
      <c r="H83" s="21">
        <f t="shared" si="73"/>
        <v>9.682642487046632</v>
      </c>
      <c r="I83" s="21">
        <f t="shared" si="74"/>
        <v>13.860103626943005</v>
      </c>
    </row>
    <row r="84" spans="1:9" ht="14.25">
      <c r="A84" s="19"/>
      <c r="B84" s="19"/>
      <c r="C84" s="20"/>
      <c r="D84" s="18"/>
      <c r="E84" s="20"/>
      <c r="F84" s="20"/>
      <c r="G84" s="20"/>
      <c r="H84" s="20"/>
      <c r="I84" s="20"/>
    </row>
    <row r="85" spans="1:9" ht="14.25">
      <c r="A85" s="16">
        <v>2014</v>
      </c>
      <c r="B85" s="17" t="s">
        <v>43</v>
      </c>
      <c r="C85" s="21">
        <f aca="true" t="shared" si="75" ref="C85:C87">C32*100/($C32+$D32)</f>
        <v>80.97632634612125</v>
      </c>
      <c r="D85" s="21">
        <f aca="true" t="shared" si="76" ref="D85:D87">D32*100/($C32+$D32)</f>
        <v>19.02367365387875</v>
      </c>
      <c r="E85" s="21">
        <f aca="true" t="shared" si="77" ref="E85:E87">E32*100/($C32+$D32)</f>
        <v>40.17741115317249</v>
      </c>
      <c r="F85" s="21">
        <f aca="true" t="shared" si="78" ref="F85:F87">F32*100/($C32+$D32)</f>
        <v>25.250014125091813</v>
      </c>
      <c r="G85" s="21">
        <f aca="true" t="shared" si="79" ref="G85:G87">G32*100/($C32+$D32)</f>
        <v>15.54890106785694</v>
      </c>
      <c r="H85" s="21">
        <f aca="true" t="shared" si="80" ref="H85:H87">H32*100/($C32+$D32)</f>
        <v>7.531498954743205</v>
      </c>
      <c r="I85" s="21">
        <f aca="true" t="shared" si="81" ref="I85:I87">I32*100/($C32+$D32)</f>
        <v>11.492174699135544</v>
      </c>
    </row>
    <row r="86" spans="1:9" ht="14.25">
      <c r="A86" s="16"/>
      <c r="B86" s="17" t="s">
        <v>15</v>
      </c>
      <c r="C86" s="21">
        <f t="shared" si="75"/>
        <v>84.14689781021897</v>
      </c>
      <c r="D86" s="21">
        <f t="shared" si="76"/>
        <v>15.853102189781023</v>
      </c>
      <c r="E86" s="21">
        <f t="shared" si="77"/>
        <v>50.034215328467155</v>
      </c>
      <c r="F86" s="21">
        <f t="shared" si="78"/>
        <v>17.50684306569343</v>
      </c>
      <c r="G86" s="21">
        <f t="shared" si="79"/>
        <v>16.605839416058394</v>
      </c>
      <c r="H86" s="21">
        <f t="shared" si="80"/>
        <v>6.500912408759124</v>
      </c>
      <c r="I86" s="21">
        <f t="shared" si="81"/>
        <v>9.352189781021897</v>
      </c>
    </row>
    <row r="87" spans="1:9" ht="14.25">
      <c r="A87" s="16"/>
      <c r="B87" s="17" t="s">
        <v>16</v>
      </c>
      <c r="C87" s="21">
        <f t="shared" si="75"/>
        <v>77.86362109506214</v>
      </c>
      <c r="D87" s="21">
        <f t="shared" si="76"/>
        <v>22.136378904937857</v>
      </c>
      <c r="E87" s="21">
        <f t="shared" si="77"/>
        <v>30.500503862949277</v>
      </c>
      <c r="F87" s="21">
        <f t="shared" si="78"/>
        <v>32.851864292912325</v>
      </c>
      <c r="G87" s="21">
        <f t="shared" si="79"/>
        <v>14.511252939200537</v>
      </c>
      <c r="H87" s="21">
        <f t="shared" si="80"/>
        <v>8.543276228865748</v>
      </c>
      <c r="I87" s="21">
        <f t="shared" si="81"/>
        <v>13.593102676072109</v>
      </c>
    </row>
    <row r="88" spans="1:9" ht="14.25">
      <c r="A88" s="19"/>
      <c r="B88" s="19"/>
      <c r="C88" s="20"/>
      <c r="D88" s="18"/>
      <c r="E88" s="20"/>
      <c r="F88" s="20"/>
      <c r="G88" s="20"/>
      <c r="H88" s="20"/>
      <c r="I88" s="20"/>
    </row>
    <row r="89" spans="1:9" ht="14.25">
      <c r="A89" s="16">
        <v>2013</v>
      </c>
      <c r="B89" s="17" t="s">
        <v>43</v>
      </c>
      <c r="C89" s="21">
        <f aca="true" t="shared" si="82" ref="C89:C91">C36*100/($C36+$D36)</f>
        <v>75.09625019777438</v>
      </c>
      <c r="D89" s="21">
        <f aca="true" t="shared" si="83" ref="D89:D91">D36*100/($C36+$D36)</f>
        <v>24.903749802225622</v>
      </c>
      <c r="E89" s="21">
        <f aca="true" t="shared" si="84" ref="E89:E91">E36*100/($C36+$D36)</f>
        <v>37.53494014028796</v>
      </c>
      <c r="F89" s="21">
        <f aca="true" t="shared" si="85" ref="F89:F91">F36*100/($C36+$D36)</f>
        <v>22.97874584673804</v>
      </c>
      <c r="G89" s="21">
        <f aca="true" t="shared" si="86" ref="G89:G91">G36*100/($C36+$D36)</f>
        <v>14.582564210748378</v>
      </c>
      <c r="H89" s="21">
        <f aca="true" t="shared" si="87" ref="H89:H91">H36*100/($C36+$D36)</f>
        <v>14.345234955962239</v>
      </c>
      <c r="I89" s="21">
        <f aca="true" t="shared" si="88" ref="I89:I91">I36*100/($C36+$D36)</f>
        <v>10.558514846263384</v>
      </c>
    </row>
    <row r="90" spans="1:9" ht="14.25">
      <c r="A90" s="16"/>
      <c r="B90" s="17" t="s">
        <v>15</v>
      </c>
      <c r="C90" s="21">
        <f t="shared" si="82"/>
        <v>78.45955803475648</v>
      </c>
      <c r="D90" s="21">
        <f t="shared" si="83"/>
        <v>21.54044196524351</v>
      </c>
      <c r="E90" s="21">
        <f t="shared" si="84"/>
        <v>46.32053207466209</v>
      </c>
      <c r="F90" s="21">
        <f t="shared" si="85"/>
        <v>16.9920617893156</v>
      </c>
      <c r="G90" s="21">
        <f t="shared" si="86"/>
        <v>15.146964170778803</v>
      </c>
      <c r="H90" s="21">
        <f t="shared" si="87"/>
        <v>13.205320746620897</v>
      </c>
      <c r="I90" s="21">
        <f t="shared" si="88"/>
        <v>8.335121218622612</v>
      </c>
    </row>
    <row r="91" spans="1:9" ht="14.25">
      <c r="A91" s="16"/>
      <c r="B91" s="17" t="s">
        <v>16</v>
      </c>
      <c r="C91" s="21">
        <f t="shared" si="82"/>
        <v>71.8435522357091</v>
      </c>
      <c r="D91" s="21">
        <f t="shared" si="83"/>
        <v>28.156447764290903</v>
      </c>
      <c r="E91" s="21">
        <f t="shared" si="84"/>
        <v>29.03828197945845</v>
      </c>
      <c r="F91" s="21">
        <f t="shared" si="85"/>
        <v>28.768544454818965</v>
      </c>
      <c r="G91" s="21">
        <f t="shared" si="86"/>
        <v>14.036725801431684</v>
      </c>
      <c r="H91" s="21">
        <f t="shared" si="87"/>
        <v>15.447660545699762</v>
      </c>
      <c r="I91" s="21">
        <f t="shared" si="88"/>
        <v>12.70878721859114</v>
      </c>
    </row>
    <row r="92" spans="1:9" ht="14.25">
      <c r="A92" s="19"/>
      <c r="B92" s="19"/>
      <c r="C92" s="20"/>
      <c r="D92" s="18"/>
      <c r="E92" s="20"/>
      <c r="F92" s="20"/>
      <c r="G92" s="20"/>
      <c r="H92" s="20"/>
      <c r="I92" s="20"/>
    </row>
    <row r="93" spans="1:9" ht="14.25">
      <c r="A93" s="16">
        <v>2012</v>
      </c>
      <c r="B93" s="17" t="s">
        <v>43</v>
      </c>
      <c r="C93" s="21">
        <f aca="true" t="shared" si="89" ref="C93:C95">C40*100/($C40+$D40)</f>
        <v>72.08842652795839</v>
      </c>
      <c r="D93" s="21">
        <f aca="true" t="shared" si="90" ref="D93:D95">D40*100/($C40+$D40)</f>
        <v>27.911573472041614</v>
      </c>
      <c r="E93" s="21">
        <f aca="true" t="shared" si="91" ref="E93:E95">E40*100/($C40+$D40)</f>
        <v>36.81664499349805</v>
      </c>
      <c r="F93" s="21">
        <f aca="true" t="shared" si="92" ref="F93:F95">F40*100/($C40+$D40)</f>
        <v>21.092327698309493</v>
      </c>
      <c r="G93" s="21">
        <f aca="true" t="shared" si="93" ref="G93:G95">G40*100/($C40+$D40)</f>
        <v>14.179453836150845</v>
      </c>
      <c r="H93" s="21">
        <f aca="true" t="shared" si="94" ref="H93:H95">H40*100/($C40+$D40)</f>
        <v>18.028608582574773</v>
      </c>
      <c r="I93" s="21">
        <f aca="true" t="shared" si="95" ref="I93:I95">I40*100/($C40+$D40)</f>
        <v>9.882964889466841</v>
      </c>
    </row>
    <row r="94" spans="1:9" ht="14.25">
      <c r="A94" s="16"/>
      <c r="B94" s="17" t="s">
        <v>15</v>
      </c>
      <c r="C94" s="21">
        <f t="shared" si="89"/>
        <v>75.33443095287096</v>
      </c>
      <c r="D94" s="21">
        <f t="shared" si="90"/>
        <v>24.66556904712904</v>
      </c>
      <c r="E94" s="21">
        <f t="shared" si="91"/>
        <v>45.48260959045071</v>
      </c>
      <c r="F94" s="21">
        <f t="shared" si="92"/>
        <v>15.394114015229471</v>
      </c>
      <c r="G94" s="21">
        <f t="shared" si="93"/>
        <v>14.45770734719078</v>
      </c>
      <c r="H94" s="21">
        <f t="shared" si="94"/>
        <v>17.256637168141594</v>
      </c>
      <c r="I94" s="21">
        <f t="shared" si="95"/>
        <v>7.408931878987446</v>
      </c>
    </row>
    <row r="95" spans="1:9" ht="14.25">
      <c r="A95" s="16"/>
      <c r="B95" s="17" t="s">
        <v>16</v>
      </c>
      <c r="C95" s="21">
        <f t="shared" si="89"/>
        <v>68.77037972020617</v>
      </c>
      <c r="D95" s="21">
        <f t="shared" si="90"/>
        <v>31.229620279793835</v>
      </c>
      <c r="E95" s="21">
        <f t="shared" si="91"/>
        <v>27.95834648153992</v>
      </c>
      <c r="F95" s="21">
        <f t="shared" si="92"/>
        <v>26.917008520037868</v>
      </c>
      <c r="G95" s="21">
        <f t="shared" si="93"/>
        <v>13.89502471862838</v>
      </c>
      <c r="H95" s="21">
        <f t="shared" si="94"/>
        <v>18.817713263910804</v>
      </c>
      <c r="I95" s="21">
        <f t="shared" si="95"/>
        <v>12.411907015883033</v>
      </c>
    </row>
    <row r="96" spans="1:9" ht="14.25">
      <c r="A96" s="19"/>
      <c r="B96" s="19"/>
      <c r="C96" s="20"/>
      <c r="D96" s="18"/>
      <c r="E96" s="20"/>
      <c r="F96" s="20"/>
      <c r="G96" s="20"/>
      <c r="H96" s="20"/>
      <c r="I96" s="20"/>
    </row>
    <row r="97" spans="1:9" ht="14.25">
      <c r="A97" s="16">
        <v>2011</v>
      </c>
      <c r="B97" s="17" t="s">
        <v>43</v>
      </c>
      <c r="C97" s="21">
        <f aca="true" t="shared" si="96" ref="C97:C99">C44*100/($C44+$D44)</f>
        <v>72.23187490127943</v>
      </c>
      <c r="D97" s="21">
        <f aca="true" t="shared" si="97" ref="D97:D99">D44*100/($C44+$D44)</f>
        <v>27.76812509872058</v>
      </c>
      <c r="E97" s="21">
        <f aca="true" t="shared" si="98" ref="E97:E99">E44*100/($C44+$D44)</f>
        <v>38.108776917811824</v>
      </c>
      <c r="F97" s="21">
        <f aca="true" t="shared" si="99" ref="F97:F99">F44*100/($C44+$D44)</f>
        <v>21.097246353919864</v>
      </c>
      <c r="G97" s="21">
        <f aca="true" t="shared" si="100" ref="G97:G99">G44*100/($C44+$D44)</f>
        <v>13.025851629547729</v>
      </c>
      <c r="H97" s="21">
        <f aca="true" t="shared" si="101" ref="H97:H99">H44*100/($C44+$D44)</f>
        <v>17.932922655715263</v>
      </c>
      <c r="I97" s="21">
        <f aca="true" t="shared" si="102" ref="I97:I99">I44*100/($C44+$D44)</f>
        <v>9.835202443005318</v>
      </c>
    </row>
    <row r="98" spans="1:9" ht="14.25">
      <c r="A98" s="16"/>
      <c r="B98" s="17" t="s">
        <v>15</v>
      </c>
      <c r="C98" s="21">
        <f t="shared" si="96"/>
        <v>75.20955574182733</v>
      </c>
      <c r="D98" s="21">
        <f t="shared" si="97"/>
        <v>24.790444258172673</v>
      </c>
      <c r="E98" s="21">
        <f t="shared" si="98"/>
        <v>46.62615255658005</v>
      </c>
      <c r="F98" s="21">
        <f t="shared" si="99"/>
        <v>15.025146689019278</v>
      </c>
      <c r="G98" s="21">
        <f t="shared" si="100"/>
        <v>13.558256496227997</v>
      </c>
      <c r="H98" s="21">
        <f t="shared" si="101"/>
        <v>17.62363788767812</v>
      </c>
      <c r="I98" s="21">
        <f t="shared" si="102"/>
        <v>7.166806370494552</v>
      </c>
    </row>
    <row r="99" spans="1:9" ht="14.25">
      <c r="A99" s="16"/>
      <c r="B99" s="17" t="s">
        <v>16</v>
      </c>
      <c r="C99" s="21">
        <f t="shared" si="96"/>
        <v>69.22425653508307</v>
      </c>
      <c r="D99" s="21">
        <f t="shared" si="97"/>
        <v>30.77574346491692</v>
      </c>
      <c r="E99" s="21">
        <f t="shared" si="98"/>
        <v>29.50576780611705</v>
      </c>
      <c r="F99" s="21">
        <f t="shared" si="99"/>
        <v>27.230394750767278</v>
      </c>
      <c r="G99" s="21">
        <f t="shared" si="100"/>
        <v>12.488093978198751</v>
      </c>
      <c r="H99" s="21">
        <f t="shared" si="101"/>
        <v>18.245316964758175</v>
      </c>
      <c r="I99" s="21">
        <f t="shared" si="102"/>
        <v>12.530426500158747</v>
      </c>
    </row>
    <row r="100" spans="1:9" ht="14.25">
      <c r="A100" s="19"/>
      <c r="B100" s="19"/>
      <c r="C100" s="20"/>
      <c r="D100" s="18"/>
      <c r="E100" s="20"/>
      <c r="F100" s="20"/>
      <c r="G100" s="20"/>
      <c r="H100" s="20"/>
      <c r="I100" s="20"/>
    </row>
    <row r="101" spans="1:9" ht="14.25">
      <c r="A101" s="16">
        <v>2010</v>
      </c>
      <c r="B101" s="17" t="s">
        <v>43</v>
      </c>
      <c r="C101" s="21">
        <f aca="true" t="shared" si="103" ref="C101:C103">C48*100/($C48+$D48)</f>
        <v>72.00465091697056</v>
      </c>
      <c r="D101" s="21">
        <f aca="true" t="shared" si="104" ref="D101:D103">D48*100/($C48+$D48)</f>
        <v>27.99534908302944</v>
      </c>
      <c r="E101" s="21">
        <f aca="true" t="shared" si="105" ref="E101:E103">E48*100/($C48+$D48)</f>
        <v>37.33417895460071</v>
      </c>
      <c r="F101" s="21">
        <f aca="true" t="shared" si="106" ref="F101:F103">F48*100/($C48+$D48)</f>
        <v>21.51049098884837</v>
      </c>
      <c r="G101" s="21">
        <f aca="true" t="shared" si="107" ref="G101:G103">G48*100/($C48+$D48)</f>
        <v>13.159980973521485</v>
      </c>
      <c r="H101" s="21">
        <f aca="true" t="shared" si="108" ref="H101:H103">H48*100/($C48+$D48)</f>
        <v>17.916600602505152</v>
      </c>
      <c r="I101" s="21">
        <f aca="true" t="shared" si="109" ref="I101:I103">I48*100/($C48+$D48)</f>
        <v>10.078748480524284</v>
      </c>
    </row>
    <row r="102" spans="1:9" ht="14.25">
      <c r="A102" s="16"/>
      <c r="B102" s="17" t="s">
        <v>15</v>
      </c>
      <c r="C102" s="21">
        <f t="shared" si="103"/>
        <v>75.22791574976422</v>
      </c>
      <c r="D102" s="21">
        <f t="shared" si="104"/>
        <v>24.772084250235775</v>
      </c>
      <c r="E102" s="21">
        <f t="shared" si="105"/>
        <v>45.69841768835796</v>
      </c>
      <c r="F102" s="21">
        <f t="shared" si="106"/>
        <v>15.624017604526879</v>
      </c>
      <c r="G102" s="21">
        <f t="shared" si="107"/>
        <v>13.905480456879388</v>
      </c>
      <c r="H102" s="21">
        <f t="shared" si="108"/>
        <v>17.394949177407526</v>
      </c>
      <c r="I102" s="21">
        <f t="shared" si="109"/>
        <v>7.377135072828251</v>
      </c>
    </row>
    <row r="103" spans="1:9" ht="14.25">
      <c r="A103" s="16"/>
      <c r="B103" s="17" t="s">
        <v>16</v>
      </c>
      <c r="C103" s="21">
        <f t="shared" si="103"/>
        <v>68.7280093826634</v>
      </c>
      <c r="D103" s="21">
        <f t="shared" si="104"/>
        <v>31.271990617336602</v>
      </c>
      <c r="E103" s="21">
        <f t="shared" si="105"/>
        <v>28.819703593133596</v>
      </c>
      <c r="F103" s="21">
        <f t="shared" si="106"/>
        <v>27.508263141059814</v>
      </c>
      <c r="G103" s="21">
        <f t="shared" si="107"/>
        <v>12.400042648469986</v>
      </c>
      <c r="H103" s="21">
        <f t="shared" si="108"/>
        <v>18.445463269005224</v>
      </c>
      <c r="I103" s="21">
        <f t="shared" si="109"/>
        <v>12.826527348331378</v>
      </c>
    </row>
    <row r="104" spans="1:9" ht="14.25">
      <c r="A104" s="19"/>
      <c r="B104" s="19"/>
      <c r="C104" s="20"/>
      <c r="D104" s="18"/>
      <c r="E104" s="20"/>
      <c r="F104" s="20"/>
      <c r="G104" s="20"/>
      <c r="H104" s="20"/>
      <c r="I104" s="20"/>
    </row>
    <row r="105" spans="1:9" ht="14.25">
      <c r="A105" s="16">
        <v>2009</v>
      </c>
      <c r="B105" s="17" t="s">
        <v>43</v>
      </c>
      <c r="C105" s="21">
        <f aca="true" t="shared" si="110" ref="C105:C107">C52*100/($C52+$D52)</f>
        <v>73.27618140445573</v>
      </c>
      <c r="D105" s="21">
        <f aca="true" t="shared" si="111" ref="D105:D107">D52*100/($C52+$D52)</f>
        <v>26.723818595544266</v>
      </c>
      <c r="E105" s="21">
        <f aca="true" t="shared" si="112" ref="E105:E107">E52*100/($C52+$D52)</f>
        <v>36.672487696459754</v>
      </c>
      <c r="F105" s="21">
        <f aca="true" t="shared" si="113" ref="F105:F107">F52*100/($C52+$D52)</f>
        <v>23.07773720696407</v>
      </c>
      <c r="G105" s="21">
        <f aca="true" t="shared" si="114" ref="G105:G107">G52*100/($C52+$D52)</f>
        <v>13.52595650103191</v>
      </c>
      <c r="H105" s="21">
        <f aca="true" t="shared" si="115" ref="H105:H107">H52*100/($C52+$D52)</f>
        <v>16.88627824522411</v>
      </c>
      <c r="I105" s="21">
        <f aca="true" t="shared" si="116" ref="I105:I107">I52*100/($C52+$D52)</f>
        <v>9.837540350320158</v>
      </c>
    </row>
    <row r="106" spans="1:9" ht="14.25">
      <c r="A106" s="16"/>
      <c r="B106" s="17" t="s">
        <v>15</v>
      </c>
      <c r="C106" s="21">
        <f t="shared" si="110"/>
        <v>76.39268446499895</v>
      </c>
      <c r="D106" s="21">
        <f t="shared" si="111"/>
        <v>23.60731553500105</v>
      </c>
      <c r="E106" s="21">
        <f t="shared" si="112"/>
        <v>44.97582509985285</v>
      </c>
      <c r="F106" s="21">
        <f t="shared" si="113"/>
        <v>17.37439562749632</v>
      </c>
      <c r="G106" s="21">
        <f t="shared" si="114"/>
        <v>14.04246373764978</v>
      </c>
      <c r="H106" s="21">
        <f t="shared" si="115"/>
        <v>16.58608366617616</v>
      </c>
      <c r="I106" s="21">
        <f t="shared" si="116"/>
        <v>7.02123186882489</v>
      </c>
    </row>
    <row r="107" spans="1:9" ht="14.25">
      <c r="A107" s="16"/>
      <c r="B107" s="17" t="s">
        <v>16</v>
      </c>
      <c r="C107" s="21">
        <f t="shared" si="110"/>
        <v>70.11616753703507</v>
      </c>
      <c r="D107" s="21">
        <f t="shared" si="111"/>
        <v>29.883832462964936</v>
      </c>
      <c r="E107" s="21">
        <f t="shared" si="112"/>
        <v>28.253223915592027</v>
      </c>
      <c r="F107" s="21">
        <f t="shared" si="113"/>
        <v>28.860705531279976</v>
      </c>
      <c r="G107" s="21">
        <f t="shared" si="114"/>
        <v>13.002238090163061</v>
      </c>
      <c r="H107" s="21">
        <f t="shared" si="115"/>
        <v>17.190663966748374</v>
      </c>
      <c r="I107" s="21">
        <f t="shared" si="116"/>
        <v>12.693168496216561</v>
      </c>
    </row>
    <row r="108" spans="3:9" ht="14.25">
      <c r="C108"/>
      <c r="D108"/>
      <c r="E108"/>
      <c r="F108"/>
      <c r="G108"/>
      <c r="H108"/>
      <c r="I108"/>
    </row>
    <row r="109" spans="3:9" ht="14.25">
      <c r="C109"/>
      <c r="D109"/>
      <c r="E109"/>
      <c r="F109"/>
      <c r="G109"/>
      <c r="H109"/>
      <c r="I109"/>
    </row>
    <row r="110" spans="3:9" ht="14.25">
      <c r="C110"/>
      <c r="D110"/>
      <c r="E110"/>
      <c r="F110"/>
      <c r="G110"/>
      <c r="H110"/>
      <c r="I110"/>
    </row>
    <row r="111" spans="3:9" ht="14.25">
      <c r="C111"/>
      <c r="D111"/>
      <c r="E111"/>
      <c r="F111"/>
      <c r="G111"/>
      <c r="H111"/>
      <c r="I111"/>
    </row>
    <row r="112" spans="3:9" ht="14.25">
      <c r="C112"/>
      <c r="D112"/>
      <c r="E112"/>
      <c r="F112"/>
      <c r="G112"/>
      <c r="H112"/>
      <c r="I112"/>
    </row>
    <row r="113" spans="3:9" ht="14.25">
      <c r="C113"/>
      <c r="D113"/>
      <c r="E113"/>
      <c r="F113"/>
      <c r="G113"/>
      <c r="H113"/>
      <c r="I113"/>
    </row>
  </sheetData>
  <sheetProtection selectLockedCells="1" selectUnlockedCells="1"/>
  <mergeCells count="28">
    <mergeCell ref="A3:B3"/>
    <mergeCell ref="A4:A6"/>
    <mergeCell ref="A8:A10"/>
    <mergeCell ref="A12:A14"/>
    <mergeCell ref="A16:A18"/>
    <mergeCell ref="A20:A22"/>
    <mergeCell ref="A24:A26"/>
    <mergeCell ref="A28:A30"/>
    <mergeCell ref="A32:A34"/>
    <mergeCell ref="A36:A38"/>
    <mergeCell ref="A40:A42"/>
    <mergeCell ref="A44:A46"/>
    <mergeCell ref="A48:A50"/>
    <mergeCell ref="A52:A54"/>
    <mergeCell ref="A56:B56"/>
    <mergeCell ref="A57:A59"/>
    <mergeCell ref="A61:A63"/>
    <mergeCell ref="A65:A67"/>
    <mergeCell ref="A69:A71"/>
    <mergeCell ref="A73:A75"/>
    <mergeCell ref="A77:A79"/>
    <mergeCell ref="A81:A83"/>
    <mergeCell ref="A85:A87"/>
    <mergeCell ref="A89:A91"/>
    <mergeCell ref="A93:A95"/>
    <mergeCell ref="A97:A99"/>
    <mergeCell ref="A101:A103"/>
    <mergeCell ref="A105:A107"/>
  </mergeCells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2015-06-22T09:20:03Z</dcterms:created>
  <dcterms:modified xsi:type="dcterms:W3CDTF">2021-10-26T07:48:23Z</dcterms:modified>
  <cp:category/>
  <cp:version/>
  <cp:contentType/>
  <cp:contentStatus/>
  <cp:revision>5</cp:revision>
</cp:coreProperties>
</file>